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kurikulum\Pemetaan jam 2026\"/>
    </mc:Choice>
  </mc:AlternateContent>
  <bookViews>
    <workbookView xWindow="0" yWindow="0" windowWidth="20490" windowHeight="6795"/>
  </bookViews>
  <sheets>
    <sheet name="Sheet1" sheetId="1" r:id="rId1"/>
  </sheets>
  <definedNames>
    <definedName name="_xlnm.Print_Area" localSheetId="0">Sheet1!$A$1:$I$371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1" i="1" l="1"/>
  <c r="H257" i="1"/>
  <c r="H186" i="1"/>
  <c r="H38" i="1"/>
  <c r="H362" i="1" l="1"/>
  <c r="G362" i="1"/>
  <c r="H358" i="1"/>
  <c r="H16" i="1"/>
  <c r="H354" i="1"/>
  <c r="G354" i="1"/>
  <c r="H121" i="1"/>
  <c r="G121" i="1"/>
  <c r="H124" i="1"/>
  <c r="H128" i="1"/>
  <c r="H132" i="1"/>
  <c r="H136" i="1"/>
  <c r="H139" i="1"/>
  <c r="H142" i="1"/>
  <c r="H146" i="1"/>
  <c r="H154" i="1"/>
  <c r="H157" i="1"/>
  <c r="H161" i="1"/>
  <c r="H165" i="1"/>
  <c r="G163" i="1"/>
  <c r="G177" i="1"/>
  <c r="H177" i="1" s="1"/>
  <c r="H173" i="1"/>
  <c r="G173" i="1"/>
  <c r="H182" i="1" l="1"/>
  <c r="H198" i="1"/>
  <c r="H201" i="1"/>
  <c r="H204" i="1"/>
  <c r="G210" i="1"/>
  <c r="H210" i="1" s="1"/>
  <c r="H228" i="1"/>
  <c r="H272" i="1"/>
  <c r="H307" i="1"/>
  <c r="H303" i="1"/>
  <c r="H295" i="1"/>
  <c r="H288" i="1"/>
  <c r="H282" i="1"/>
  <c r="H315" i="1"/>
  <c r="H322" i="1"/>
  <c r="H329" i="1"/>
  <c r="H351" i="1"/>
  <c r="G348" i="1"/>
  <c r="H348" i="1" s="1"/>
  <c r="E334" i="1"/>
  <c r="G336" i="1" s="1"/>
  <c r="H336" i="1" s="1"/>
  <c r="G118" i="1"/>
  <c r="H118" i="1" s="1"/>
  <c r="G90" i="1" l="1"/>
  <c r="H90" i="1" s="1"/>
  <c r="G252" i="1" l="1"/>
  <c r="H253" i="1" s="1"/>
  <c r="G242" i="1"/>
  <c r="H243" i="1" s="1"/>
  <c r="H70" i="1"/>
  <c r="G40" i="1"/>
  <c r="H41" i="1" s="1"/>
  <c r="G301" i="1" l="1"/>
  <c r="G285" i="1"/>
  <c r="G326" i="1" l="1"/>
  <c r="G313" i="1"/>
  <c r="G307" i="1"/>
  <c r="G293" i="1" l="1"/>
  <c r="G203" i="1" l="1"/>
  <c r="G200" i="1"/>
  <c r="G104" i="1" l="1"/>
  <c r="H105" i="1" s="1"/>
  <c r="G98" i="1"/>
  <c r="H100" i="1" s="1"/>
  <c r="G268" i="1" l="1"/>
  <c r="G256" i="1"/>
  <c r="G248" i="1"/>
  <c r="H249" i="1" s="1"/>
  <c r="G246" i="1"/>
  <c r="H246" i="1" s="1"/>
  <c r="G230" i="1"/>
  <c r="G197" i="1" l="1"/>
  <c r="G185" i="1"/>
  <c r="G181" i="1"/>
  <c r="G160" i="1"/>
  <c r="G153" i="1"/>
  <c r="G144" i="1"/>
  <c r="G112" i="1"/>
  <c r="H114" i="1" s="1"/>
  <c r="G107" i="1"/>
  <c r="H109" i="1" s="1"/>
  <c r="G95" i="1"/>
  <c r="H96" i="1" s="1"/>
  <c r="G85" i="1"/>
  <c r="H86" i="1" s="1"/>
  <c r="G64" i="1"/>
  <c r="H65" i="1" s="1"/>
  <c r="G338" i="1" l="1"/>
  <c r="H340" i="1" s="1"/>
  <c r="G54" i="1"/>
  <c r="H58" i="1" s="1"/>
  <c r="G350" i="1"/>
  <c r="G280" i="1"/>
  <c r="G156" i="1"/>
  <c r="G135" i="1"/>
  <c r="G46" i="1"/>
  <c r="H47" i="1" s="1"/>
  <c r="G43" i="1"/>
  <c r="H44" i="1" s="1"/>
  <c r="G320" i="1"/>
  <c r="G127" i="1"/>
  <c r="G131" i="1"/>
  <c r="G37" i="1"/>
  <c r="G34" i="1"/>
  <c r="H35" i="1" s="1"/>
  <c r="G123" i="1"/>
  <c r="G23" i="1"/>
  <c r="H25" i="1" s="1"/>
  <c r="G141" i="1"/>
  <c r="G138" i="1"/>
  <c r="G21" i="1"/>
  <c r="H21" i="1" s="1"/>
  <c r="G49" i="1" l="1"/>
  <c r="H51" i="1" s="1"/>
  <c r="G31" i="1"/>
  <c r="H32" i="1" s="1"/>
  <c r="G18" i="1"/>
  <c r="H18" i="1" s="1"/>
  <c r="G15" i="1" l="1"/>
</calcChain>
</file>

<file path=xl/sharedStrings.xml><?xml version="1.0" encoding="utf-8"?>
<sst xmlns="http://schemas.openxmlformats.org/spreadsheetml/2006/main" count="652" uniqueCount="277">
  <si>
    <t>No</t>
  </si>
  <si>
    <t>NAMA</t>
  </si>
  <si>
    <t>Nifron Karelistar A. Fallo, S.Kom.</t>
  </si>
  <si>
    <t>Drs. Simon P.A. Missa, M.Pd.</t>
  </si>
  <si>
    <t>Abigail A. Tein, S.Pd.</t>
  </si>
  <si>
    <t>Christian Ibrahim Talaen, S.Pd.,Gr.</t>
  </si>
  <si>
    <t>Nasi Nomleni, S.Pd.</t>
  </si>
  <si>
    <t>Jeandry J. Manu, S.Pd.</t>
  </si>
  <si>
    <t>Yusinta Anin, S.Pd.,Gr.</t>
  </si>
  <si>
    <t>Serliyani S. Saubaki, S.Pd.,Gr.</t>
  </si>
  <si>
    <t>Siti Haja Wati Paoh, S.Pd.,Gr.</t>
  </si>
  <si>
    <t>Arauna Lasar Selan, S.Pd.</t>
  </si>
  <si>
    <t>Rosthinus O. Selan, S.Kom.</t>
  </si>
  <si>
    <t>Kristiana M.A. Bien, S.Pd.,Gr.</t>
  </si>
  <si>
    <t>Loreta Hermina La'a, S.Pd.</t>
  </si>
  <si>
    <t>Elisabet Sandra Tani, S.Pd.</t>
  </si>
  <si>
    <t>Rahmawaty La Udu, S.Pd.I.</t>
  </si>
  <si>
    <t>Zem Tanaem, S.Kom, Gr.</t>
  </si>
  <si>
    <t>Des Ozadad Selan, S.Pd.Kom.,Gr.</t>
  </si>
  <si>
    <t>Dalci Yuliana Missa, S.Pd.,Gr.</t>
  </si>
  <si>
    <t>Yeni A. Banunaek, S.Pd.,Gr.</t>
  </si>
  <si>
    <t>Syprianus Tnesi, S.Sos.,Gr.</t>
  </si>
  <si>
    <t>Maria Lorita Bria, S.Sos.,Gr.</t>
  </si>
  <si>
    <t>Johanis Liunesi, S.Pd.,Gr.</t>
  </si>
  <si>
    <t>Tince Paulus, S.Pd.,Gr.</t>
  </si>
  <si>
    <t>Nehemia Missa, S.Pd.,Gr.</t>
  </si>
  <si>
    <t>Frenky A. Tlonaen, S.Pd.,Gr.</t>
  </si>
  <si>
    <t>Veny Magdalena Mella, S.Pd.,Gr.</t>
  </si>
  <si>
    <t>Noh Besi, S.Si.,Gr.</t>
  </si>
  <si>
    <t>Alstyne Rolinda M. Kase, S.Pd.,Gr.</t>
  </si>
  <si>
    <t>Yeni D. Banamtuan, S.Pd.,Gr.</t>
  </si>
  <si>
    <t>Erlyn M. Meko, S.Pd.,Gr.</t>
  </si>
  <si>
    <t>Imelda Suni, S.Pd.,Gr.</t>
  </si>
  <si>
    <t>Debi Natalia Rihi, S.Pd.,Gr.</t>
  </si>
  <si>
    <t>Maria Magdalena S. P. Sola, S.Pd.,Gr.</t>
  </si>
  <si>
    <t>Franssiska Nelis Kapitan, S.I.,Pust.,Gr.</t>
  </si>
  <si>
    <t>Regina Lema, S.Pd, Gr.</t>
  </si>
  <si>
    <t>Wini Marini C. Mangngi, S.Pd.,Gr.</t>
  </si>
  <si>
    <t>Fatma Yusnics Sayuna, S.Pd.,Gr.</t>
  </si>
  <si>
    <t>Astutik Puji Afianti, S.Kom.,Gr.</t>
  </si>
  <si>
    <t>Junita Margaritha Abanat, S.Pd.,Gr.</t>
  </si>
  <si>
    <t>Indri S. Nabuasa, S.Sos.,Gr.</t>
  </si>
  <si>
    <t>Reni M. Y. Balan, S.Pd.,Gr.</t>
  </si>
  <si>
    <t>Erni Nabunome, S.Th</t>
  </si>
  <si>
    <t>Maria I. Tahun, S. Ag.,Gr.</t>
  </si>
  <si>
    <t>Dedysto H.F. Missa, S.Pd.,Gr.</t>
  </si>
  <si>
    <t>Wemfrik Alfian Suan, S.Pd.,Gr</t>
  </si>
  <si>
    <t>Novi Mocka, S.Tr. Par.,Gr.</t>
  </si>
  <si>
    <t>Defrid Onisimus Benu, S.Kom.,Gr.</t>
  </si>
  <si>
    <t>Orianty Heny Mella, S.Kom.,Gr.</t>
  </si>
  <si>
    <t>Fila Fenita Dae Panie, S.Tr.Par.,Gr</t>
  </si>
  <si>
    <t>Nasareta F. K. Naitboho, S.Psi.,Gr.</t>
  </si>
  <si>
    <t>Yemrid Sae, S.Pd, Gr.</t>
  </si>
  <si>
    <t>Paulina Adolfina Nuban, S.Pd.,Gr.</t>
  </si>
  <si>
    <t>Febrianti Lapenangga, S.Pd.,Gr.</t>
  </si>
  <si>
    <t>Maria Dominika Peni Leuwayan, S.Si.,Gr</t>
  </si>
  <si>
    <t>Kolo Yerobiam Oematan, S.Pd.,Gr.</t>
  </si>
  <si>
    <t>Maria Maya F. E. Jebatu, S.Pd.,Gr.</t>
  </si>
  <si>
    <t>Ibrahim Imanuel Betty S.Pd.,Gr.</t>
  </si>
  <si>
    <t>Melsi Marlina Benu, S.Pd.,Gr.</t>
  </si>
  <si>
    <t>GURU HONORER</t>
  </si>
  <si>
    <t>Palung R. L. K. N Sirah, A. Md, Ds</t>
  </si>
  <si>
    <t>Nikson Missa, S.Pd.,Gr.</t>
  </si>
  <si>
    <t>Gridzon Y. Keo, S. Pd.,Gr.</t>
  </si>
  <si>
    <t>Putri Wini Radja Pono, S.Pd</t>
  </si>
  <si>
    <t>Imanuel Dominggus Boy Look, S.Pd, Kom</t>
  </si>
  <si>
    <t>MATA PELAJARAN</t>
  </si>
  <si>
    <t>KELAS/ LOKASI</t>
  </si>
  <si>
    <t>JAM PELAJARAN</t>
  </si>
  <si>
    <t>TUGAS TAMBAHAN</t>
  </si>
  <si>
    <t>JAM TOTAL</t>
  </si>
  <si>
    <t xml:space="preserve">KET </t>
  </si>
  <si>
    <t>NIP. 19781119 200903 1 005</t>
  </si>
  <si>
    <t>NIP. 19661016 199303 1 011</t>
  </si>
  <si>
    <t>NIP.19750915 200604 2 022</t>
  </si>
  <si>
    <t>NIP. 19810308 200903 1 006</t>
  </si>
  <si>
    <t>NIP.  19780313 200903 2 003</t>
  </si>
  <si>
    <t>NIP.19810102 200903 2 011</t>
  </si>
  <si>
    <t>NIP. 19841026 201001 2 031</t>
  </si>
  <si>
    <t>NIP. 19860921 201101 2 020</t>
  </si>
  <si>
    <t>NIP. 19870630 201101 2 008</t>
  </si>
  <si>
    <t>NIP. 19840215 201001 1 036</t>
  </si>
  <si>
    <t>NIP.  19810825 201001 1 020</t>
  </si>
  <si>
    <t>NIP.  19751202 201212 2 001</t>
  </si>
  <si>
    <t>NIP. 19770430 201406 2 008</t>
  </si>
  <si>
    <t>NIP. 19810402 201406 2 009</t>
  </si>
  <si>
    <t>NIP. 19771006 200501 2 003</t>
  </si>
  <si>
    <t>NIP. 19851207 202012 1 004</t>
  </si>
  <si>
    <t>NIP. 19921203 202012 1 003</t>
  </si>
  <si>
    <t>NIP. 19830720 201406 2 005</t>
  </si>
  <si>
    <t>NIP. 19830121 201406 2 006</t>
  </si>
  <si>
    <t>NI PPPK. 19700105 202221 1 004</t>
  </si>
  <si>
    <t>NI PPPK. 19731025 202221 2 005</t>
  </si>
  <si>
    <t>NI PPPK. 19810127 202221 1 014</t>
  </si>
  <si>
    <t>NI PPPK. 19810811 202221 2 022</t>
  </si>
  <si>
    <t>NI PPPK. 19820213 202221 1 007</t>
  </si>
  <si>
    <t>NI PPPK. 19830226 202221 1 012</t>
  </si>
  <si>
    <t>NI PPPK. 19840219 202221 2 010</t>
  </si>
  <si>
    <t>NI PPPK. 19851105 202221 1 012</t>
  </si>
  <si>
    <t>NI PPPK. 19860422 202221 2 039</t>
  </si>
  <si>
    <t>NI PPPK. 19860710 202221 2 049</t>
  </si>
  <si>
    <t>NI PPPK.19880727 202221 2 014</t>
  </si>
  <si>
    <t>NI PPPK. 19891108 202221 2 023</t>
  </si>
  <si>
    <t>NI PPPK. 19891222 202221 2 025</t>
  </si>
  <si>
    <t>NI PPPK. 19910422 202221 2 011</t>
  </si>
  <si>
    <t>NI PPPK. 19910807 202221 2 021</t>
  </si>
  <si>
    <t>NI PPPK. 19910907 202221 2 024</t>
  </si>
  <si>
    <t>NI PPPK. 19920312 202221 2 020</t>
  </si>
  <si>
    <t>NI PPPK. 19930724 202221 2 023</t>
  </si>
  <si>
    <t>NI PPPK. 19930915 202221 2 016</t>
  </si>
  <si>
    <t>NI PPPK. 19940609 202221 2 012</t>
  </si>
  <si>
    <t>NI PPPK. 19960306 202221 2 009</t>
  </si>
  <si>
    <t>NI PPPK. 19820108 202421 2 010</t>
  </si>
  <si>
    <t>NI PPPK. 19880812 202421 2 044</t>
  </si>
  <si>
    <t>NI PPPK. 19870508 202521 2 058</t>
  </si>
  <si>
    <t>NI PPPK. 19871230 202521  1 042</t>
  </si>
  <si>
    <t>NI PPPK. 19880407 202521 1 088</t>
  </si>
  <si>
    <t>NI PPPK. 19891106 202521 2 051</t>
  </si>
  <si>
    <t>NI PPPK. 19911219 202521 1 039</t>
  </si>
  <si>
    <t>NI PPPK. 19921031 202521 2 049</t>
  </si>
  <si>
    <t>NI PPPK. 19921217 202521 2 047</t>
  </si>
  <si>
    <t>NI PPPK. 19970314 202521 2 043</t>
  </si>
  <si>
    <t>NI PPPK. 20001001 202521 2 019</t>
  </si>
  <si>
    <t>NI PPPK. 19870309 202521 1 174</t>
  </si>
  <si>
    <t>NI PPPK. 19921115 202521 2 184</t>
  </si>
  <si>
    <t>NI PPPK. 19940224 202521 2 143</t>
  </si>
  <si>
    <t>NI PPPK. 19800821 202521 2 049</t>
  </si>
  <si>
    <t>NI PPPK. 19930702 202521 1 139</t>
  </si>
  <si>
    <t>NI PPPK. 19920518 202521 2 172</t>
  </si>
  <si>
    <t>NI PPPK. 19920521 202521 1 149</t>
  </si>
  <si>
    <t>NI PPPK. 19960317 202521 2 127</t>
  </si>
  <si>
    <t xml:space="preserve">PEMBAGIAN TUGAS MENGAJAR GURU TETAP DAN TIDAK TETAP, PEGAWAI TETAP DAN TIDAK TETAP </t>
  </si>
  <si>
    <t>DALAM KEGIATAN PROSES BELAJAR MENGAJAR ATAU PRAKTIK, WALI KELAS, DAN TUGAS TAMBAHAN</t>
  </si>
  <si>
    <r>
      <t xml:space="preserve"> SERTA</t>
    </r>
    <r>
      <rPr>
        <b/>
        <sz val="11"/>
        <color rgb="FF000000"/>
        <rFont val="Tahoma"/>
        <family val="2"/>
      </rPr>
      <t xml:space="preserve"> TENAGA KEPENDIDIKAN, TENAGA TEKNISI, PETUGAS PERPUSTAKAAN,</t>
    </r>
  </si>
  <si>
    <t>PELATIH EKSTRAKURIKULER DAN PETUGAS KEBERSIHAN</t>
  </si>
  <si>
    <t>JUMLAH PEMETAAN TUGAS MENGAJAR, TUGAS TAMBAHAN  GURU DAN PEGAWAI SEMESTER GANJIL</t>
  </si>
  <si>
    <t>Kepala Sekolah</t>
  </si>
  <si>
    <t>XI PEKSOS</t>
  </si>
  <si>
    <t>DPK</t>
  </si>
  <si>
    <t xml:space="preserve">Agama Kristen </t>
  </si>
  <si>
    <t>X A-B HOTEL</t>
  </si>
  <si>
    <t>XI A-B HOTEL</t>
  </si>
  <si>
    <t>X A-B BUSANA</t>
  </si>
  <si>
    <t>X DPIB</t>
  </si>
  <si>
    <t>X KULINER</t>
  </si>
  <si>
    <t>X RPL</t>
  </si>
  <si>
    <t>X LPKC</t>
  </si>
  <si>
    <t>XI A-B BUSANA</t>
  </si>
  <si>
    <t>X A-B MPLB</t>
  </si>
  <si>
    <t>X A-B TJKT</t>
  </si>
  <si>
    <t>X TET</t>
  </si>
  <si>
    <t>XI A-B TJKT</t>
  </si>
  <si>
    <t>XI TET</t>
  </si>
  <si>
    <t>Agama Kristen</t>
  </si>
  <si>
    <t>X PS</t>
  </si>
  <si>
    <t>X TE</t>
  </si>
  <si>
    <t>XI TE</t>
  </si>
  <si>
    <t>XI A-B MPLB</t>
  </si>
  <si>
    <t>IPAS</t>
  </si>
  <si>
    <t xml:space="preserve"> X DPIB</t>
  </si>
  <si>
    <t>XI PS</t>
  </si>
  <si>
    <t>PANCASILA</t>
  </si>
  <si>
    <t>MATEMATIKA</t>
  </si>
  <si>
    <t>DPK BUSANA</t>
  </si>
  <si>
    <t>BAHASA INGGRIS</t>
  </si>
  <si>
    <t>DPK TJKT</t>
  </si>
  <si>
    <t>X A TJKT</t>
  </si>
  <si>
    <t>PJOK</t>
  </si>
  <si>
    <t>Lampiran SK Pembagian Tugas 2025/2026</t>
  </si>
  <si>
    <t>SEMESTER I, III dan V TAHUN PELAJARAN 2025/2026</t>
  </si>
  <si>
    <t>Tanggal :   Juli 2026</t>
  </si>
  <si>
    <t>DPK MPLB</t>
  </si>
  <si>
    <t>X B MPLB</t>
  </si>
  <si>
    <t>KK TJKT</t>
  </si>
  <si>
    <t>XI B TJKT</t>
  </si>
  <si>
    <t>BAHASA INDONESIA</t>
  </si>
  <si>
    <t>KK MPLB</t>
  </si>
  <si>
    <t>XI A MPLB</t>
  </si>
  <si>
    <t>MPP</t>
  </si>
  <si>
    <t>X A MPLB</t>
  </si>
  <si>
    <t>SEJARAH</t>
  </si>
  <si>
    <t>XI B MPLB</t>
  </si>
  <si>
    <t xml:space="preserve">KIK </t>
  </si>
  <si>
    <t>KIK</t>
  </si>
  <si>
    <t>INFORMATIKA</t>
  </si>
  <si>
    <t>DPK RPL</t>
  </si>
  <si>
    <t>BK</t>
  </si>
  <si>
    <t>X A BUSANA</t>
  </si>
  <si>
    <t>X B BUSANA</t>
  </si>
  <si>
    <t>XI A BUSANA</t>
  </si>
  <si>
    <t>XI B BUSANA</t>
  </si>
  <si>
    <t>XII A BUSANA</t>
  </si>
  <si>
    <t>XII B BUSANA</t>
  </si>
  <si>
    <t>KK PS</t>
  </si>
  <si>
    <t>X B TJKT</t>
  </si>
  <si>
    <t>XI A TJKT</t>
  </si>
  <si>
    <t>XII A TJKT</t>
  </si>
  <si>
    <t>XII B TJKT</t>
  </si>
  <si>
    <t>XII TE</t>
  </si>
  <si>
    <t>XII PS</t>
  </si>
  <si>
    <t>XII A MPLB</t>
  </si>
  <si>
    <t>XII B MPLB</t>
  </si>
  <si>
    <t>X A HOTEL</t>
  </si>
  <si>
    <t>X B HOTEL</t>
  </si>
  <si>
    <t>XI A HOTEL</t>
  </si>
  <si>
    <t>XI B HOTEL</t>
  </si>
  <si>
    <t>XII HOTEL</t>
  </si>
  <si>
    <t>SENI BUDAYA</t>
  </si>
  <si>
    <t>Ovitra Demaris Naitboho, S. Pd.,Gr</t>
  </si>
  <si>
    <t xml:space="preserve">BAHASA INDONESIA </t>
  </si>
  <si>
    <t>XA-B TJKT</t>
  </si>
  <si>
    <t>XIA MPLB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</si>
  <si>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</si>
  <si>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Koding &amp; AI</t>
  </si>
  <si>
    <t>X A- B Busana</t>
  </si>
  <si>
    <t>X A-B Hotel</t>
  </si>
  <si>
    <t>KRIYA</t>
  </si>
  <si>
    <t>Bahasa Indonesia</t>
  </si>
  <si>
    <t>TOTAL JAM MENGAJAR +TUGAS TAMBAHAN</t>
  </si>
  <si>
    <t>Wakasek III. Humas Data &amp; SKL</t>
  </si>
  <si>
    <t>Ketua Program Keahlian TJKT</t>
  </si>
  <si>
    <t>Ketua Penjaminan</t>
  </si>
  <si>
    <t>Mutu Sekolah</t>
  </si>
  <si>
    <t xml:space="preserve">WALI KELAS </t>
  </si>
  <si>
    <t xml:space="preserve">KETUA PROGRAM </t>
  </si>
  <si>
    <t>KEAHLIAN PS</t>
  </si>
  <si>
    <t>KEAHLIAN BUSANA</t>
  </si>
  <si>
    <t>KK HOTEL</t>
  </si>
  <si>
    <t>KIK HOTEL</t>
  </si>
  <si>
    <t>DPK KULINER</t>
  </si>
  <si>
    <t>KEAHLIAN KULINER</t>
  </si>
  <si>
    <t>Wakasek I. Kur</t>
  </si>
  <si>
    <t>Wakasek IV. Sarpras dan pembiayaan</t>
  </si>
  <si>
    <t xml:space="preserve">Wali Kelas </t>
  </si>
  <si>
    <t>Manager BLUD Sekolah/ Bussines Centre/Kantin Sekolah</t>
  </si>
  <si>
    <t>KEAHLIAN MPLB</t>
  </si>
  <si>
    <t>AGAMA ISLAM</t>
  </si>
  <si>
    <t xml:space="preserve">Koord. Pendataan Perpustakaan </t>
  </si>
  <si>
    <t>DPK HOTEL</t>
  </si>
  <si>
    <t>MPP HOTEL</t>
  </si>
  <si>
    <t>Laboran</t>
  </si>
  <si>
    <t xml:space="preserve">Pokja Kurikulum </t>
  </si>
  <si>
    <t>KETUA PROGRAM</t>
  </si>
  <si>
    <t>KEAHLIAN HOTEL</t>
  </si>
  <si>
    <t>KEAHLIAN TE</t>
  </si>
  <si>
    <t>KK</t>
  </si>
  <si>
    <t>CODING &amp; AI</t>
  </si>
  <si>
    <t>Kepala Perpustakaan Sekolah &amp; TIM Literasi</t>
  </si>
  <si>
    <t>Koordinator 9 K</t>
  </si>
  <si>
    <t>KETUA PROGRAM KEAHLIAN Koordinator Unit Produksi Layanan Penunjang Keperawatan dan Caregiving</t>
  </si>
  <si>
    <t>KK BUSANA</t>
  </si>
  <si>
    <t>KK TE</t>
  </si>
  <si>
    <t>KIK TJKT</t>
  </si>
  <si>
    <t>PEMBINA OSIS</t>
  </si>
  <si>
    <t>KEAHLIAN DPIB</t>
  </si>
  <si>
    <t>WALI KELAS</t>
  </si>
  <si>
    <t>Bagian Perencanaan keuangan Sekolah dan Pelaporan  BOS</t>
  </si>
  <si>
    <t>Pendataan Hasil Pembelajaran</t>
  </si>
  <si>
    <t>DPK TE</t>
  </si>
  <si>
    <t>Teknisi Sekolah &amp; Koordinator Bengkel TE</t>
  </si>
  <si>
    <t>AGAMA KATOLIK</t>
  </si>
  <si>
    <t xml:space="preserve">Koordinator Monitoring , Evaluasi KBM   </t>
  </si>
  <si>
    <t>KEAHLIAN RPL</t>
  </si>
  <si>
    <t>DPK TET</t>
  </si>
  <si>
    <t>KK TET</t>
  </si>
  <si>
    <t>KIK TET</t>
  </si>
  <si>
    <t>MPP TET</t>
  </si>
  <si>
    <t>CODING</t>
  </si>
  <si>
    <t>Wakasek II. Kesiswaan</t>
  </si>
  <si>
    <t>Bendahara BOS</t>
  </si>
  <si>
    <t xml:space="preserve">Koordinator Inventaris Sekolah </t>
  </si>
  <si>
    <t>XITET</t>
  </si>
  <si>
    <t>KEAHLIAN TET</t>
  </si>
  <si>
    <t>Kepala Laboratorium Sekolah &amp; Ketua LSP</t>
  </si>
  <si>
    <t>DPK DPIB</t>
  </si>
  <si>
    <t>DPK LPKC</t>
  </si>
  <si>
    <t>Nomor   : 838/SMKN.2SOE/….../07/2026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</si>
</sst>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b/>
      <sz val="11"/>
      <color theme="1"/>
      <name val="Corbel"/>
      <family val="2"/>
    </font>
    <font>
      <sz val="10"/>
      <color theme="1"/>
      <name val="Ebrima"/>
    </font>
    <font>
      <sz val="10"/>
      <name val="Ebrima"/>
    </font>
    <font>
      <sz val="10"/>
      <color rgb="FF000000"/>
      <name val="Ebrima"/>
    </font>
    <font>
      <b/>
      <sz val="12"/>
      <color theme="1"/>
      <name val="Lucida Sans"/>
      <family val="2"/>
    </font>
    <font>
      <sz val="11"/>
      <color theme="1"/>
      <name val="Arial Narrow"/>
      <family val="2"/>
    </font>
    <font>
      <b/>
      <sz val="11"/>
      <color theme="1"/>
      <name val="Tahoma"/>
      <family val="2"/>
    </font>
    <font>
      <b/>
      <sz val="11"/>
      <color rgb="FF000000"/>
      <name val="Tahoma"/>
      <family val="2"/>
    </font>
    <font>
      <sz val="9"/>
      <color theme="1"/>
      <name val="Arial Narrow"/>
      <family val="2"/>
    </font>
    <font>
      <b/>
      <u/>
      <sz val="12"/>
      <color theme="1"/>
      <name val="Arial Narrow"/>
      <family val="2"/>
    </font>
    <font>
      <sz val="11"/>
      <name val="Arial Narrow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9" xfId="0" applyBorder="1"/>
    <xf numFmtId="0" fontId="0" fillId="0" borderId="1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0" fillId="0" borderId="7" xfId="0" applyBorder="1"/>
    <xf numFmtId="0" fontId="0" fillId="0" borderId="7" xfId="0" applyBorder="1" applyAlignment="1">
      <alignment horizontal="center"/>
    </xf>
    <xf numFmtId="0" fontId="3" fillId="2" borderId="1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2" borderId="7" xfId="0" applyFont="1" applyFill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7" xfId="0" applyFont="1" applyFill="1" applyBorder="1" applyAlignment="1">
      <alignment horizontal="left" vertical="center"/>
    </xf>
    <xf numFmtId="0" fontId="0" fillId="0" borderId="7" xfId="0" applyFill="1" applyBorder="1"/>
    <xf numFmtId="0" fontId="0" fillId="0" borderId="7" xfId="0" applyFill="1" applyBorder="1" applyAlignment="1">
      <alignment horizontal="center"/>
    </xf>
    <xf numFmtId="0" fontId="3" fillId="0" borderId="8" xfId="0" applyFont="1" applyFill="1" applyBorder="1" applyAlignment="1">
      <alignment horizontal="left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/>
    </xf>
    <xf numFmtId="0" fontId="0" fillId="0" borderId="8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/>
    </xf>
    <xf numFmtId="0" fontId="0" fillId="0" borderId="9" xfId="0" applyFill="1" applyBorder="1"/>
    <xf numFmtId="0" fontId="0" fillId="0" borderId="9" xfId="0" applyFill="1" applyBorder="1" applyAlignment="1">
      <alignment horizontal="center"/>
    </xf>
    <xf numFmtId="0" fontId="0" fillId="0" borderId="9" xfId="0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top"/>
    </xf>
    <xf numFmtId="0" fontId="14" fillId="2" borderId="7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7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1" fillId="0" borderId="0" xfId="0" applyFont="1" applyFill="1" applyAlignment="1">
      <alignment horizont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top"/>
    </xf>
    <xf numFmtId="0" fontId="3" fillId="2" borderId="18" xfId="0" applyFont="1" applyFill="1" applyBorder="1" applyAlignment="1">
      <alignment horizontal="left" vertical="top"/>
    </xf>
    <xf numFmtId="0" fontId="7" fillId="0" borderId="9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wrapText="1"/>
    </xf>
    <xf numFmtId="0" fontId="3" fillId="2" borderId="9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0" fontId="13" fillId="0" borderId="13" xfId="0" applyFont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1" fontId="13" fillId="0" borderId="9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1"/>
  <sheetViews>
    <sheetView tabSelected="1" view="pageBreakPreview" topLeftCell="A354" zoomScale="110" zoomScaleNormal="130" zoomScaleSheetLayoutView="110" workbookViewId="0">
      <selection activeCell="G368" sqref="G368"/>
    </sheetView>
  </sheetViews>
  <sheetFormatPr defaultRowHeight="15" x14ac:dyDescent="0.25"/>
  <cols>
    <col min="1" max="1" width="5.28515625" customWidth="1"/>
    <col min="2" max="2" width="31.28515625" customWidth="1"/>
    <col min="3" max="3" width="17" customWidth="1"/>
    <col min="4" max="4" width="14.42578125" style="5" customWidth="1"/>
    <col min="5" max="5" width="9.140625" style="5"/>
    <col min="6" max="6" width="17.28515625" customWidth="1"/>
    <col min="7" max="7" width="9.140625" style="54"/>
    <col min="8" max="8" width="11.42578125" style="54" customWidth="1"/>
  </cols>
  <sheetData>
    <row r="1" spans="1:9" x14ac:dyDescent="0.25">
      <c r="A1" t="s">
        <v>168</v>
      </c>
    </row>
    <row r="2" spans="1:9" x14ac:dyDescent="0.25">
      <c r="A2" t="s">
        <v>276</v>
      </c>
    </row>
    <row r="3" spans="1:9" x14ac:dyDescent="0.25">
      <c r="A3" t="s">
        <v>170</v>
      </c>
    </row>
    <row r="4" spans="1:9" x14ac:dyDescent="0.25">
      <c r="A4" s="102" t="s">
        <v>131</v>
      </c>
      <c r="B4" s="102"/>
      <c r="C4" s="102"/>
      <c r="D4" s="102"/>
      <c r="E4" s="102"/>
      <c r="F4" s="102"/>
      <c r="G4" s="102"/>
      <c r="H4" s="102"/>
      <c r="I4" s="102"/>
    </row>
    <row r="5" spans="1:9" x14ac:dyDescent="0.25">
      <c r="A5" s="102" t="s">
        <v>132</v>
      </c>
      <c r="B5" s="102"/>
      <c r="C5" s="102"/>
      <c r="D5" s="102"/>
      <c r="E5" s="102"/>
      <c r="F5" s="102"/>
      <c r="G5" s="102"/>
      <c r="H5" s="102"/>
      <c r="I5" s="102"/>
    </row>
    <row r="6" spans="1:9" ht="15" customHeight="1" x14ac:dyDescent="0.25">
      <c r="A6" s="103" t="s">
        <v>133</v>
      </c>
      <c r="B6" s="103"/>
      <c r="C6" s="103"/>
      <c r="D6" s="103"/>
      <c r="E6" s="103"/>
      <c r="F6" s="103"/>
      <c r="G6" s="103"/>
      <c r="H6" s="103"/>
      <c r="I6" s="103"/>
    </row>
    <row r="7" spans="1:9" x14ac:dyDescent="0.25">
      <c r="A7" s="104" t="s">
        <v>134</v>
      </c>
      <c r="B7" s="104"/>
      <c r="C7" s="104"/>
      <c r="D7" s="104"/>
      <c r="E7" s="104"/>
      <c r="F7" s="104"/>
      <c r="G7" s="104"/>
      <c r="H7" s="104"/>
      <c r="I7" s="104"/>
    </row>
    <row r="8" spans="1:9" x14ac:dyDescent="0.25">
      <c r="A8" s="102" t="s">
        <v>169</v>
      </c>
      <c r="B8" s="102"/>
      <c r="C8" s="102"/>
      <c r="D8" s="102"/>
      <c r="E8" s="102"/>
      <c r="F8" s="102"/>
      <c r="G8" s="102"/>
      <c r="H8" s="102"/>
      <c r="I8" s="102"/>
    </row>
    <row r="9" spans="1:9" x14ac:dyDescent="0.25">
      <c r="A9" s="151"/>
      <c r="B9" s="151"/>
      <c r="C9" s="151"/>
      <c r="D9" s="151"/>
      <c r="E9" s="151"/>
      <c r="F9" s="151"/>
    </row>
    <row r="10" spans="1:9" ht="15.75" customHeight="1" x14ac:dyDescent="0.25">
      <c r="A10" s="111" t="s">
        <v>135</v>
      </c>
      <c r="B10" s="111"/>
      <c r="C10" s="111"/>
      <c r="D10" s="111"/>
      <c r="E10" s="111"/>
      <c r="F10" s="111"/>
      <c r="G10" s="111"/>
      <c r="H10" s="111"/>
      <c r="I10" s="111"/>
    </row>
    <row r="11" spans="1:9" ht="15.75" thickBot="1" x14ac:dyDescent="0.3">
      <c r="A11" s="1"/>
      <c r="B11" s="1"/>
    </row>
    <row r="12" spans="1:9" ht="66.75" thickBot="1" x14ac:dyDescent="0.3">
      <c r="A12" s="4" t="s">
        <v>0</v>
      </c>
      <c r="B12" s="11" t="s">
        <v>1</v>
      </c>
      <c r="C12" s="3" t="s">
        <v>66</v>
      </c>
      <c r="D12" s="3" t="s">
        <v>67</v>
      </c>
      <c r="E12" s="3" t="s">
        <v>68</v>
      </c>
      <c r="F12" s="3" t="s">
        <v>69</v>
      </c>
      <c r="G12" s="3" t="s">
        <v>70</v>
      </c>
      <c r="H12" s="3" t="s">
        <v>218</v>
      </c>
      <c r="I12" s="3" t="s">
        <v>71</v>
      </c>
    </row>
    <row r="13" spans="1:9" ht="16.5" x14ac:dyDescent="0.25">
      <c r="A13" s="152">
        <v>1</v>
      </c>
      <c r="B13" s="12" t="s">
        <v>2</v>
      </c>
      <c r="C13" s="6"/>
      <c r="D13" s="7"/>
      <c r="E13" s="6"/>
      <c r="F13" s="6" t="s">
        <v>136</v>
      </c>
      <c r="G13" s="6">
        <v>24</v>
      </c>
      <c r="H13" s="88"/>
      <c r="I13" s="6"/>
    </row>
    <row r="14" spans="1:9" ht="16.5" x14ac:dyDescent="0.25">
      <c r="A14" s="153"/>
      <c r="B14" s="13" t="s">
        <v>72</v>
      </c>
      <c r="C14" s="8"/>
      <c r="D14" s="9"/>
      <c r="E14" s="8"/>
      <c r="F14" s="8"/>
      <c r="G14" s="8"/>
      <c r="H14" s="89"/>
      <c r="I14" s="8"/>
    </row>
    <row r="15" spans="1:9" ht="12.75" customHeight="1" x14ac:dyDescent="0.25">
      <c r="A15" s="2">
        <v>2</v>
      </c>
      <c r="B15" s="14" t="s">
        <v>3</v>
      </c>
      <c r="C15" s="154" t="s">
        <v>138</v>
      </c>
      <c r="D15" s="138" t="s">
        <v>137</v>
      </c>
      <c r="E15" s="141">
        <v>12</v>
      </c>
      <c r="F15" s="16">
        <v>12</v>
      </c>
      <c r="G15" s="137">
        <f>E15</f>
        <v>12</v>
      </c>
      <c r="H15" s="90"/>
      <c r="I15" s="144"/>
    </row>
    <row r="16" spans="1:9" ht="12.75" customHeight="1" x14ac:dyDescent="0.25">
      <c r="A16" s="82"/>
      <c r="B16" s="114" t="s">
        <v>73</v>
      </c>
      <c r="C16" s="154"/>
      <c r="D16" s="139"/>
      <c r="E16" s="142"/>
      <c r="F16" s="116" t="s">
        <v>273</v>
      </c>
      <c r="G16" s="137"/>
      <c r="H16" s="91">
        <f>G15+F15</f>
        <v>24</v>
      </c>
      <c r="I16" s="130"/>
    </row>
    <row r="17" spans="1:9" ht="12.75" customHeight="1" x14ac:dyDescent="0.25">
      <c r="A17" s="10"/>
      <c r="B17" s="115"/>
      <c r="C17" s="154"/>
      <c r="D17" s="140"/>
      <c r="E17" s="143"/>
      <c r="F17" s="117"/>
      <c r="G17" s="137"/>
      <c r="H17" s="92"/>
      <c r="I17" s="135"/>
    </row>
    <row r="18" spans="1:9" x14ac:dyDescent="0.25">
      <c r="A18" s="152">
        <v>3</v>
      </c>
      <c r="B18" s="12" t="s">
        <v>4</v>
      </c>
      <c r="C18" s="136" t="s">
        <v>139</v>
      </c>
      <c r="D18" s="19" t="s">
        <v>140</v>
      </c>
      <c r="E18" s="19">
        <v>6</v>
      </c>
      <c r="F18" s="75">
        <v>12</v>
      </c>
      <c r="G18" s="136">
        <f>SUM(E18:E19)</f>
        <v>12</v>
      </c>
      <c r="H18" s="125">
        <f>F18+G18</f>
        <v>24</v>
      </c>
      <c r="I18" s="17"/>
    </row>
    <row r="19" spans="1:9" x14ac:dyDescent="0.25">
      <c r="A19" s="156"/>
      <c r="B19" s="15" t="s">
        <v>74</v>
      </c>
      <c r="C19" s="106"/>
      <c r="D19" s="20" t="s">
        <v>141</v>
      </c>
      <c r="E19" s="20">
        <v>6</v>
      </c>
      <c r="F19" s="118" t="s">
        <v>219</v>
      </c>
      <c r="G19" s="106"/>
      <c r="H19" s="109"/>
      <c r="I19" s="18"/>
    </row>
    <row r="20" spans="1:9" ht="15.75" thickBot="1" x14ac:dyDescent="0.3">
      <c r="A20" s="156"/>
      <c r="B20" s="15"/>
      <c r="C20" s="106"/>
      <c r="D20" s="20"/>
      <c r="E20" s="20"/>
      <c r="F20" s="122"/>
      <c r="G20" s="40"/>
      <c r="H20" s="110"/>
      <c r="I20" s="18"/>
    </row>
    <row r="21" spans="1:9" x14ac:dyDescent="0.25">
      <c r="A21" s="145">
        <v>4</v>
      </c>
      <c r="B21" s="33" t="s">
        <v>5</v>
      </c>
      <c r="C21" s="25" t="s">
        <v>158</v>
      </c>
      <c r="D21" s="26" t="s">
        <v>149</v>
      </c>
      <c r="E21" s="26">
        <v>12</v>
      </c>
      <c r="F21" s="68">
        <v>12</v>
      </c>
      <c r="G21" s="105">
        <f>SUM(E21)</f>
        <v>12</v>
      </c>
      <c r="H21" s="108">
        <f>F21+G21</f>
        <v>24</v>
      </c>
      <c r="I21" s="25"/>
    </row>
    <row r="22" spans="1:9" ht="34.5" customHeight="1" thickBot="1" x14ac:dyDescent="0.3">
      <c r="A22" s="155"/>
      <c r="B22" s="87" t="s">
        <v>75</v>
      </c>
      <c r="C22" s="21"/>
      <c r="D22" s="22"/>
      <c r="E22" s="22"/>
      <c r="F22" s="76" t="s">
        <v>220</v>
      </c>
      <c r="G22" s="107"/>
      <c r="H22" s="110"/>
      <c r="I22" s="21"/>
    </row>
    <row r="23" spans="1:9" x14ac:dyDescent="0.25">
      <c r="A23" s="23">
        <v>5</v>
      </c>
      <c r="B23" s="33" t="s">
        <v>6</v>
      </c>
      <c r="C23" s="131" t="s">
        <v>161</v>
      </c>
      <c r="D23" s="26" t="s">
        <v>150</v>
      </c>
      <c r="E23" s="26">
        <v>2</v>
      </c>
      <c r="F23" s="71"/>
      <c r="G23" s="105">
        <f>SUM(E23:E30)</f>
        <v>24</v>
      </c>
      <c r="H23" s="93"/>
      <c r="I23" s="25"/>
    </row>
    <row r="24" spans="1:9" x14ac:dyDescent="0.25">
      <c r="A24" s="36"/>
      <c r="B24" s="32" t="s">
        <v>76</v>
      </c>
      <c r="C24" s="132"/>
      <c r="D24" s="20" t="s">
        <v>160</v>
      </c>
      <c r="E24" s="20">
        <v>2</v>
      </c>
      <c r="F24" s="73"/>
      <c r="G24" s="106"/>
      <c r="H24" s="91"/>
      <c r="I24" s="18"/>
    </row>
    <row r="25" spans="1:9" x14ac:dyDescent="0.25">
      <c r="A25" s="36"/>
      <c r="B25" s="32"/>
      <c r="C25" s="132"/>
      <c r="D25" s="20" t="s">
        <v>157</v>
      </c>
      <c r="E25" s="20">
        <v>4</v>
      </c>
      <c r="F25" s="73" t="s">
        <v>221</v>
      </c>
      <c r="G25" s="106"/>
      <c r="H25" s="91">
        <f>F24+G23</f>
        <v>24</v>
      </c>
      <c r="I25" s="18"/>
    </row>
    <row r="26" spans="1:9" x14ac:dyDescent="0.25">
      <c r="A26" s="36"/>
      <c r="B26" s="32"/>
      <c r="C26" s="132"/>
      <c r="D26" s="20" t="s">
        <v>147</v>
      </c>
      <c r="E26" s="20">
        <v>4</v>
      </c>
      <c r="F26" s="73" t="s">
        <v>222</v>
      </c>
      <c r="G26" s="106"/>
      <c r="H26" s="91"/>
      <c r="I26" s="18"/>
    </row>
    <row r="27" spans="1:9" x14ac:dyDescent="0.25">
      <c r="A27" s="36"/>
      <c r="B27" s="32"/>
      <c r="C27" s="132"/>
      <c r="D27" s="20" t="s">
        <v>141</v>
      </c>
      <c r="E27" s="20">
        <v>4</v>
      </c>
      <c r="F27" s="73"/>
      <c r="G27" s="106"/>
      <c r="H27" s="91"/>
      <c r="I27" s="18"/>
    </row>
    <row r="28" spans="1:9" x14ac:dyDescent="0.25">
      <c r="A28" s="36"/>
      <c r="B28" s="32"/>
      <c r="C28" s="132"/>
      <c r="D28" s="20" t="s">
        <v>151</v>
      </c>
      <c r="E28" s="20">
        <v>4</v>
      </c>
      <c r="F28" s="73"/>
      <c r="G28" s="106"/>
      <c r="H28" s="91"/>
      <c r="I28" s="18"/>
    </row>
    <row r="29" spans="1:9" x14ac:dyDescent="0.25">
      <c r="A29" s="36"/>
      <c r="B29" s="32"/>
      <c r="C29" s="132"/>
      <c r="D29" s="20" t="s">
        <v>156</v>
      </c>
      <c r="E29" s="20">
        <v>2</v>
      </c>
      <c r="F29" s="73"/>
      <c r="G29" s="106"/>
      <c r="H29" s="91"/>
      <c r="I29" s="18"/>
    </row>
    <row r="30" spans="1:9" ht="15.75" thickBot="1" x14ac:dyDescent="0.3">
      <c r="A30" s="34"/>
      <c r="B30" s="28"/>
      <c r="C30" s="133"/>
      <c r="D30" s="22" t="s">
        <v>152</v>
      </c>
      <c r="E30" s="22">
        <v>2</v>
      </c>
      <c r="F30" s="72"/>
      <c r="G30" s="107"/>
      <c r="H30" s="94"/>
      <c r="I30" s="21"/>
    </row>
    <row r="31" spans="1:9" x14ac:dyDescent="0.25">
      <c r="A31" s="157">
        <v>6</v>
      </c>
      <c r="B31" s="15" t="s">
        <v>7</v>
      </c>
      <c r="C31" s="106" t="s">
        <v>139</v>
      </c>
      <c r="D31" s="20" t="s">
        <v>160</v>
      </c>
      <c r="E31" s="20">
        <v>3</v>
      </c>
      <c r="F31" s="73">
        <v>2</v>
      </c>
      <c r="G31" s="106">
        <f>SUM(E31:E33)</f>
        <v>15</v>
      </c>
      <c r="H31" s="91"/>
      <c r="I31" s="130"/>
    </row>
    <row r="32" spans="1:9" x14ac:dyDescent="0.25">
      <c r="A32" s="157"/>
      <c r="B32" s="15" t="s">
        <v>77</v>
      </c>
      <c r="C32" s="106"/>
      <c r="D32" s="20" t="s">
        <v>147</v>
      </c>
      <c r="E32" s="20">
        <v>6</v>
      </c>
      <c r="F32" s="73" t="s">
        <v>223</v>
      </c>
      <c r="G32" s="106"/>
      <c r="H32" s="91">
        <f>F31+G31</f>
        <v>17</v>
      </c>
      <c r="I32" s="130"/>
    </row>
    <row r="33" spans="1:9" x14ac:dyDescent="0.25">
      <c r="A33" s="158"/>
      <c r="B33" s="13"/>
      <c r="C33" s="134"/>
      <c r="D33" s="20" t="s">
        <v>151</v>
      </c>
      <c r="E33" s="20">
        <v>6</v>
      </c>
      <c r="F33" s="74" t="s">
        <v>196</v>
      </c>
      <c r="G33" s="134"/>
      <c r="H33" s="92"/>
      <c r="I33" s="135"/>
    </row>
    <row r="34" spans="1:9" x14ac:dyDescent="0.25">
      <c r="A34" s="27">
        <v>7</v>
      </c>
      <c r="B34" s="37" t="s">
        <v>8</v>
      </c>
      <c r="C34" s="136" t="s">
        <v>162</v>
      </c>
      <c r="D34" s="19" t="s">
        <v>157</v>
      </c>
      <c r="E34" s="19">
        <v>6</v>
      </c>
      <c r="F34" s="77">
        <v>12</v>
      </c>
      <c r="G34" s="136">
        <f>SUM(E34:E36)</f>
        <v>12</v>
      </c>
      <c r="H34" s="90"/>
      <c r="I34" s="17"/>
    </row>
    <row r="35" spans="1:9" x14ac:dyDescent="0.25">
      <c r="A35" s="36"/>
      <c r="B35" s="32" t="s">
        <v>78</v>
      </c>
      <c r="C35" s="106"/>
      <c r="D35" s="20" t="s">
        <v>151</v>
      </c>
      <c r="E35" s="20">
        <v>6</v>
      </c>
      <c r="F35" s="73" t="s">
        <v>224</v>
      </c>
      <c r="G35" s="106"/>
      <c r="H35" s="91">
        <f>F34+G34</f>
        <v>24</v>
      </c>
      <c r="I35" s="18"/>
    </row>
    <row r="36" spans="1:9" ht="15.75" thickBot="1" x14ac:dyDescent="0.3">
      <c r="A36" s="34"/>
      <c r="B36" s="28"/>
      <c r="C36" s="107"/>
      <c r="D36" s="22"/>
      <c r="E36" s="22"/>
      <c r="F36" s="72" t="s">
        <v>225</v>
      </c>
      <c r="G36" s="107"/>
      <c r="H36" s="94"/>
      <c r="I36" s="21"/>
    </row>
    <row r="37" spans="1:9" x14ac:dyDescent="0.25">
      <c r="A37" s="126">
        <v>8</v>
      </c>
      <c r="B37" s="33" t="s">
        <v>9</v>
      </c>
      <c r="C37" s="25" t="s">
        <v>163</v>
      </c>
      <c r="D37" s="71" t="s">
        <v>142</v>
      </c>
      <c r="E37" s="71">
        <v>24</v>
      </c>
      <c r="F37" s="71">
        <v>12</v>
      </c>
      <c r="G37" s="105">
        <f>SUM(E37)</f>
        <v>24</v>
      </c>
      <c r="H37" s="93"/>
      <c r="I37" s="25"/>
    </row>
    <row r="38" spans="1:9" x14ac:dyDescent="0.25">
      <c r="A38" s="127"/>
      <c r="B38" s="32" t="s">
        <v>79</v>
      </c>
      <c r="C38" s="18"/>
      <c r="D38" s="73"/>
      <c r="E38" s="73"/>
      <c r="F38" s="73" t="s">
        <v>224</v>
      </c>
      <c r="G38" s="106"/>
      <c r="H38" s="96">
        <f>G37+F37</f>
        <v>36</v>
      </c>
      <c r="I38" s="18"/>
    </row>
    <row r="39" spans="1:9" ht="15.75" thickBot="1" x14ac:dyDescent="0.3">
      <c r="A39" s="128"/>
      <c r="B39" s="28"/>
      <c r="C39" s="21"/>
      <c r="D39" s="72"/>
      <c r="E39" s="72"/>
      <c r="F39" s="72" t="s">
        <v>226</v>
      </c>
      <c r="G39" s="70"/>
      <c r="H39" s="97"/>
      <c r="I39" s="21"/>
    </row>
    <row r="40" spans="1:9" x14ac:dyDescent="0.25">
      <c r="A40" s="145">
        <v>9</v>
      </c>
      <c r="B40" s="33" t="s">
        <v>10</v>
      </c>
      <c r="C40" s="25" t="s">
        <v>228</v>
      </c>
      <c r="D40" s="71" t="s">
        <v>141</v>
      </c>
      <c r="E40" s="71">
        <v>10</v>
      </c>
      <c r="F40" s="71">
        <v>12</v>
      </c>
      <c r="G40" s="105">
        <f>SUM(E40:E41)</f>
        <v>22</v>
      </c>
      <c r="H40" s="98"/>
      <c r="I40" s="25"/>
    </row>
    <row r="41" spans="1:9" x14ac:dyDescent="0.25">
      <c r="A41" s="146"/>
      <c r="B41" s="32" t="s">
        <v>80</v>
      </c>
      <c r="C41" s="18" t="s">
        <v>229</v>
      </c>
      <c r="D41" s="73" t="s">
        <v>144</v>
      </c>
      <c r="E41" s="73">
        <v>12</v>
      </c>
      <c r="F41" s="73" t="s">
        <v>224</v>
      </c>
      <c r="G41" s="106"/>
      <c r="H41" s="91">
        <f>SUM(G40+F40)</f>
        <v>34</v>
      </c>
      <c r="I41" s="18"/>
    </row>
    <row r="42" spans="1:9" ht="15.75" thickBot="1" x14ac:dyDescent="0.3">
      <c r="A42" s="80"/>
      <c r="B42" s="28"/>
      <c r="C42" s="21"/>
      <c r="D42" s="72"/>
      <c r="E42" s="72"/>
      <c r="F42" s="72" t="s">
        <v>230</v>
      </c>
      <c r="G42" s="107"/>
      <c r="H42" s="99"/>
      <c r="I42" s="21"/>
    </row>
    <row r="43" spans="1:9" x14ac:dyDescent="0.25">
      <c r="A43" s="23">
        <v>10</v>
      </c>
      <c r="B43" s="24" t="s">
        <v>11</v>
      </c>
      <c r="C43" s="120" t="s">
        <v>164</v>
      </c>
      <c r="D43" s="26" t="s">
        <v>149</v>
      </c>
      <c r="E43" s="26">
        <v>8</v>
      </c>
      <c r="F43" s="71">
        <v>12</v>
      </c>
      <c r="G43" s="105">
        <f>SUM(E43:E44)</f>
        <v>16</v>
      </c>
      <c r="H43" s="93"/>
      <c r="I43" s="25"/>
    </row>
    <row r="44" spans="1:9" x14ac:dyDescent="0.25">
      <c r="A44" s="36"/>
      <c r="B44" s="32" t="s">
        <v>81</v>
      </c>
      <c r="C44" s="119"/>
      <c r="D44" s="20" t="s">
        <v>141</v>
      </c>
      <c r="E44" s="20">
        <v>8</v>
      </c>
      <c r="F44" s="73" t="s">
        <v>231</v>
      </c>
      <c r="G44" s="106"/>
      <c r="H44" s="91">
        <f>G43+F43</f>
        <v>28</v>
      </c>
      <c r="I44" s="18"/>
    </row>
    <row r="45" spans="1:9" ht="15.75" thickBot="1" x14ac:dyDescent="0.3">
      <c r="A45" s="34"/>
      <c r="B45" s="28"/>
      <c r="C45" s="121"/>
      <c r="D45" s="22"/>
      <c r="E45" s="22"/>
      <c r="F45" s="72"/>
      <c r="G45" s="107"/>
      <c r="H45" s="94"/>
      <c r="I45" s="21"/>
    </row>
    <row r="46" spans="1:9" x14ac:dyDescent="0.25">
      <c r="A46" s="23">
        <v>11</v>
      </c>
      <c r="B46" s="33" t="s">
        <v>12</v>
      </c>
      <c r="C46" s="25" t="s">
        <v>165</v>
      </c>
      <c r="D46" s="26" t="s">
        <v>166</v>
      </c>
      <c r="E46" s="26">
        <v>12</v>
      </c>
      <c r="F46" s="71">
        <v>12</v>
      </c>
      <c r="G46" s="105">
        <f>SUM(E46)</f>
        <v>12</v>
      </c>
      <c r="H46" s="93"/>
      <c r="I46" s="25"/>
    </row>
    <row r="47" spans="1:9" x14ac:dyDescent="0.25">
      <c r="A47" s="79"/>
      <c r="B47" s="123" t="s">
        <v>82</v>
      </c>
      <c r="C47" s="18"/>
      <c r="D47" s="73"/>
      <c r="E47" s="73"/>
      <c r="F47" s="119" t="s">
        <v>232</v>
      </c>
      <c r="G47" s="106"/>
      <c r="H47" s="91">
        <f>G46+F46</f>
        <v>24</v>
      </c>
      <c r="I47" s="18"/>
    </row>
    <row r="48" spans="1:9" ht="15.75" thickBot="1" x14ac:dyDescent="0.3">
      <c r="A48" s="34"/>
      <c r="B48" s="124"/>
      <c r="C48" s="21"/>
      <c r="D48" s="22"/>
      <c r="E48" s="22"/>
      <c r="F48" s="121"/>
      <c r="G48" s="107"/>
      <c r="H48" s="94"/>
      <c r="I48" s="21"/>
    </row>
    <row r="49" spans="1:9" x14ac:dyDescent="0.25">
      <c r="A49" s="156">
        <v>12</v>
      </c>
      <c r="B49" s="15" t="s">
        <v>13</v>
      </c>
      <c r="C49" s="18" t="s">
        <v>139</v>
      </c>
      <c r="D49" s="20" t="s">
        <v>154</v>
      </c>
      <c r="E49" s="20">
        <v>3</v>
      </c>
      <c r="F49" s="73"/>
      <c r="G49" s="106">
        <f>SUM(E49:E53)</f>
        <v>18</v>
      </c>
      <c r="H49" s="91"/>
      <c r="I49" s="20"/>
    </row>
    <row r="50" spans="1:9" x14ac:dyDescent="0.25">
      <c r="A50" s="156"/>
      <c r="B50" s="15" t="s">
        <v>83</v>
      </c>
      <c r="C50" s="18"/>
      <c r="D50" s="20" t="s">
        <v>210</v>
      </c>
      <c r="E50" s="20">
        <v>6</v>
      </c>
      <c r="F50" s="73">
        <v>2</v>
      </c>
      <c r="G50" s="106"/>
      <c r="H50" s="91"/>
      <c r="I50" s="20"/>
    </row>
    <row r="51" spans="1:9" x14ac:dyDescent="0.25">
      <c r="A51" s="156"/>
      <c r="B51" s="15"/>
      <c r="C51" s="18"/>
      <c r="D51" s="20" t="s">
        <v>150</v>
      </c>
      <c r="E51" s="20">
        <v>3</v>
      </c>
      <c r="F51" s="73" t="s">
        <v>233</v>
      </c>
      <c r="G51" s="106"/>
      <c r="H51" s="91">
        <f>F50+G49</f>
        <v>20</v>
      </c>
      <c r="I51" s="20"/>
    </row>
    <row r="52" spans="1:9" x14ac:dyDescent="0.25">
      <c r="A52" s="156"/>
      <c r="B52" s="15"/>
      <c r="C52" s="18"/>
      <c r="D52" s="20" t="s">
        <v>143</v>
      </c>
      <c r="E52" s="20">
        <v>3</v>
      </c>
      <c r="F52" s="73" t="s">
        <v>172</v>
      </c>
      <c r="G52" s="106"/>
      <c r="H52" s="91"/>
      <c r="I52" s="20"/>
    </row>
    <row r="53" spans="1:9" ht="15.75" thickBot="1" x14ac:dyDescent="0.3">
      <c r="A53" s="156"/>
      <c r="B53" s="15"/>
      <c r="C53" s="18"/>
      <c r="D53" s="20" t="s">
        <v>152</v>
      </c>
      <c r="E53" s="20">
        <v>3</v>
      </c>
      <c r="F53" s="73"/>
      <c r="G53" s="106"/>
      <c r="H53" s="91"/>
      <c r="I53" s="20"/>
    </row>
    <row r="54" spans="1:9" x14ac:dyDescent="0.25">
      <c r="A54" s="23">
        <v>13</v>
      </c>
      <c r="B54" s="33" t="s">
        <v>14</v>
      </c>
      <c r="C54" s="25" t="s">
        <v>167</v>
      </c>
      <c r="D54" s="25" t="s">
        <v>144</v>
      </c>
      <c r="E54" s="26">
        <v>3</v>
      </c>
      <c r="F54" s="71"/>
      <c r="G54" s="105">
        <f>SUM(E54:E63)</f>
        <v>31</v>
      </c>
      <c r="H54" s="93"/>
      <c r="I54" s="26"/>
    </row>
    <row r="55" spans="1:9" x14ac:dyDescent="0.25">
      <c r="A55" s="36"/>
      <c r="B55" s="32" t="s">
        <v>84</v>
      </c>
      <c r="C55" s="18"/>
      <c r="D55" s="18" t="s">
        <v>145</v>
      </c>
      <c r="E55" s="20">
        <v>3</v>
      </c>
      <c r="F55" s="119" t="s">
        <v>234</v>
      </c>
      <c r="G55" s="106"/>
      <c r="H55" s="91"/>
      <c r="I55" s="20"/>
    </row>
    <row r="56" spans="1:9" x14ac:dyDescent="0.25">
      <c r="A56" s="36"/>
      <c r="B56" s="32"/>
      <c r="C56" s="18"/>
      <c r="D56" s="18" t="s">
        <v>146</v>
      </c>
      <c r="E56" s="20">
        <v>3</v>
      </c>
      <c r="F56" s="119"/>
      <c r="G56" s="106"/>
      <c r="H56" s="91"/>
      <c r="I56" s="20"/>
    </row>
    <row r="57" spans="1:9" x14ac:dyDescent="0.25">
      <c r="A57" s="36"/>
      <c r="B57" s="32"/>
      <c r="C57" s="18"/>
      <c r="D57" s="18" t="s">
        <v>160</v>
      </c>
      <c r="E57" s="20">
        <v>2</v>
      </c>
      <c r="F57" s="119"/>
      <c r="G57" s="106"/>
      <c r="H57" s="91"/>
      <c r="I57" s="20"/>
    </row>
    <row r="58" spans="1:9" x14ac:dyDescent="0.25">
      <c r="A58" s="36"/>
      <c r="B58" s="32"/>
      <c r="C58" s="18"/>
      <c r="D58" s="18" t="s">
        <v>157</v>
      </c>
      <c r="E58" s="20">
        <v>4</v>
      </c>
      <c r="F58" s="119"/>
      <c r="G58" s="106"/>
      <c r="H58" s="91">
        <f>G54+F54</f>
        <v>31</v>
      </c>
      <c r="I58" s="20"/>
    </row>
    <row r="59" spans="1:9" x14ac:dyDescent="0.25">
      <c r="A59" s="36"/>
      <c r="B59" s="32"/>
      <c r="C59" s="18"/>
      <c r="D59" s="18" t="s">
        <v>147</v>
      </c>
      <c r="E59" s="20">
        <v>4</v>
      </c>
      <c r="F59" s="119"/>
      <c r="G59" s="106"/>
      <c r="H59" s="91"/>
      <c r="I59" s="20"/>
    </row>
    <row r="60" spans="1:9" x14ac:dyDescent="0.25">
      <c r="A60" s="36"/>
      <c r="B60" s="32"/>
      <c r="C60" s="18"/>
      <c r="D60" s="18" t="s">
        <v>141</v>
      </c>
      <c r="E60" s="20">
        <v>4</v>
      </c>
      <c r="F60" s="119"/>
      <c r="G60" s="106"/>
      <c r="H60" s="91"/>
      <c r="I60" s="20"/>
    </row>
    <row r="61" spans="1:9" x14ac:dyDescent="0.25">
      <c r="A61" s="36"/>
      <c r="B61" s="32"/>
      <c r="C61" s="18"/>
      <c r="D61" s="18" t="s">
        <v>151</v>
      </c>
      <c r="E61" s="20">
        <v>4</v>
      </c>
      <c r="F61" s="119"/>
      <c r="G61" s="106"/>
      <c r="H61" s="91"/>
      <c r="I61" s="20"/>
    </row>
    <row r="62" spans="1:9" x14ac:dyDescent="0.25">
      <c r="A62" s="36"/>
      <c r="B62" s="32"/>
      <c r="C62" s="18"/>
      <c r="D62" s="18" t="s">
        <v>156</v>
      </c>
      <c r="E62" s="20">
        <v>2</v>
      </c>
      <c r="F62" s="119"/>
      <c r="G62" s="106"/>
      <c r="H62" s="91"/>
      <c r="I62" s="20"/>
    </row>
    <row r="63" spans="1:9" ht="15.75" thickBot="1" x14ac:dyDescent="0.3">
      <c r="A63" s="34"/>
      <c r="B63" s="28"/>
      <c r="C63" s="21"/>
      <c r="D63" s="21" t="s">
        <v>152</v>
      </c>
      <c r="E63" s="22">
        <v>2</v>
      </c>
      <c r="F63" s="121"/>
      <c r="G63" s="107"/>
      <c r="H63" s="94"/>
      <c r="I63" s="22"/>
    </row>
    <row r="64" spans="1:9" x14ac:dyDescent="0.25">
      <c r="A64" s="31">
        <v>14</v>
      </c>
      <c r="B64" s="33" t="s">
        <v>15</v>
      </c>
      <c r="C64" s="25" t="s">
        <v>171</v>
      </c>
      <c r="D64" s="29" t="s">
        <v>172</v>
      </c>
      <c r="E64" s="29">
        <v>12</v>
      </c>
      <c r="F64" s="71">
        <v>12</v>
      </c>
      <c r="G64" s="105">
        <f>E64</f>
        <v>12</v>
      </c>
      <c r="H64" s="93"/>
      <c r="I64" s="29"/>
    </row>
    <row r="65" spans="1:9" x14ac:dyDescent="0.25">
      <c r="A65" s="79"/>
      <c r="B65" s="123" t="s">
        <v>85</v>
      </c>
      <c r="C65" s="18"/>
      <c r="D65" s="73"/>
      <c r="E65" s="73"/>
      <c r="F65" s="73" t="s">
        <v>224</v>
      </c>
      <c r="G65" s="106"/>
      <c r="H65" s="91">
        <f>G64+F64</f>
        <v>24</v>
      </c>
      <c r="I65" s="73"/>
    </row>
    <row r="66" spans="1:9" ht="15.75" thickBot="1" x14ac:dyDescent="0.3">
      <c r="A66" s="34"/>
      <c r="B66" s="124"/>
      <c r="C66" s="21"/>
      <c r="D66" s="30"/>
      <c r="E66" s="30"/>
      <c r="F66" s="72" t="s">
        <v>235</v>
      </c>
      <c r="G66" s="107"/>
      <c r="H66" s="94"/>
      <c r="I66" s="30"/>
    </row>
    <row r="67" spans="1:9" x14ac:dyDescent="0.25">
      <c r="A67" s="31">
        <v>15</v>
      </c>
      <c r="B67" s="24" t="s">
        <v>16</v>
      </c>
      <c r="C67" s="25" t="s">
        <v>236</v>
      </c>
      <c r="D67" s="25" t="s">
        <v>154</v>
      </c>
      <c r="E67" s="29">
        <v>3</v>
      </c>
      <c r="F67" s="71"/>
      <c r="G67" s="39"/>
      <c r="H67" s="93"/>
      <c r="I67" s="29"/>
    </row>
    <row r="68" spans="1:9" x14ac:dyDescent="0.25">
      <c r="A68" s="36"/>
      <c r="B68" s="32" t="s">
        <v>86</v>
      </c>
      <c r="C68" s="18"/>
      <c r="D68" s="18" t="s">
        <v>179</v>
      </c>
      <c r="E68" s="20">
        <v>3</v>
      </c>
      <c r="F68" s="73"/>
      <c r="G68" s="41"/>
      <c r="H68" s="91"/>
      <c r="I68" s="20"/>
    </row>
    <row r="69" spans="1:9" x14ac:dyDescent="0.25">
      <c r="A69" s="36"/>
      <c r="B69" s="32"/>
      <c r="C69" s="18"/>
      <c r="D69" s="18" t="s">
        <v>187</v>
      </c>
      <c r="E69" s="73">
        <v>3</v>
      </c>
      <c r="F69" s="119" t="s">
        <v>237</v>
      </c>
      <c r="G69" s="41"/>
      <c r="H69" s="91"/>
      <c r="I69" s="20"/>
    </row>
    <row r="70" spans="1:9" x14ac:dyDescent="0.25">
      <c r="A70" s="36"/>
      <c r="B70" s="32"/>
      <c r="C70" s="18"/>
      <c r="D70" s="18" t="s">
        <v>202</v>
      </c>
      <c r="E70" s="73">
        <v>3</v>
      </c>
      <c r="F70" s="119"/>
      <c r="G70" s="41"/>
      <c r="H70" s="91">
        <f>SUM(E67:E84)</f>
        <v>54</v>
      </c>
      <c r="I70" s="20"/>
    </row>
    <row r="71" spans="1:9" x14ac:dyDescent="0.25">
      <c r="A71" s="36"/>
      <c r="B71" s="32"/>
      <c r="C71" s="18"/>
      <c r="D71" s="18" t="s">
        <v>166</v>
      </c>
      <c r="E71" s="73">
        <v>3</v>
      </c>
      <c r="F71" s="119"/>
      <c r="G71" s="41"/>
      <c r="H71" s="91"/>
      <c r="I71" s="20"/>
    </row>
    <row r="72" spans="1:9" x14ac:dyDescent="0.25">
      <c r="A72" s="36"/>
      <c r="B72" s="32"/>
      <c r="C72" s="18"/>
      <c r="D72" s="18" t="s">
        <v>155</v>
      </c>
      <c r="E72" s="73">
        <v>3</v>
      </c>
      <c r="F72" s="119"/>
      <c r="G72" s="41"/>
      <c r="H72" s="91"/>
      <c r="I72" s="20"/>
    </row>
    <row r="73" spans="1:9" x14ac:dyDescent="0.25">
      <c r="A73" s="36"/>
      <c r="B73" s="32"/>
      <c r="C73" s="18"/>
      <c r="D73" s="18" t="s">
        <v>150</v>
      </c>
      <c r="E73" s="73">
        <v>3</v>
      </c>
      <c r="F73" s="119"/>
      <c r="G73" s="41"/>
      <c r="H73" s="91"/>
      <c r="I73" s="20"/>
    </row>
    <row r="74" spans="1:9" x14ac:dyDescent="0.25">
      <c r="A74" s="36"/>
      <c r="B74" s="32"/>
      <c r="C74" s="84"/>
      <c r="D74" s="84" t="s">
        <v>143</v>
      </c>
      <c r="E74" s="73">
        <v>3</v>
      </c>
      <c r="F74" s="73"/>
      <c r="G74" s="41"/>
      <c r="H74" s="91"/>
      <c r="I74" s="20"/>
    </row>
    <row r="75" spans="1:9" x14ac:dyDescent="0.25">
      <c r="A75" s="36"/>
      <c r="B75" s="32"/>
      <c r="C75" s="84"/>
      <c r="D75" s="84" t="s">
        <v>144</v>
      </c>
      <c r="E75" s="73">
        <v>3</v>
      </c>
      <c r="F75" s="73"/>
      <c r="G75" s="41"/>
      <c r="H75" s="91"/>
      <c r="I75" s="20"/>
    </row>
    <row r="76" spans="1:9" x14ac:dyDescent="0.25">
      <c r="A76" s="79"/>
      <c r="B76" s="32"/>
      <c r="C76" s="84"/>
      <c r="D76" s="84" t="s">
        <v>145</v>
      </c>
      <c r="E76" s="73">
        <v>3</v>
      </c>
      <c r="F76" s="73"/>
      <c r="G76" s="69"/>
      <c r="H76" s="91"/>
      <c r="I76" s="73"/>
    </row>
    <row r="77" spans="1:9" x14ac:dyDescent="0.25">
      <c r="A77" s="79"/>
      <c r="B77" s="32"/>
      <c r="C77" s="84"/>
      <c r="D77" s="84" t="s">
        <v>146</v>
      </c>
      <c r="E77" s="73">
        <v>3</v>
      </c>
      <c r="F77" s="73"/>
      <c r="G77" s="69"/>
      <c r="H77" s="91"/>
      <c r="I77" s="73"/>
    </row>
    <row r="78" spans="1:9" x14ac:dyDescent="0.25">
      <c r="A78" s="79"/>
      <c r="B78" s="32"/>
      <c r="C78" s="18"/>
      <c r="D78" s="18" t="s">
        <v>160</v>
      </c>
      <c r="E78" s="73">
        <v>3</v>
      </c>
      <c r="F78" s="73"/>
      <c r="G78" s="69"/>
      <c r="H78" s="91"/>
      <c r="I78" s="73"/>
    </row>
    <row r="79" spans="1:9" x14ac:dyDescent="0.25">
      <c r="A79" s="79"/>
      <c r="B79" s="32"/>
      <c r="C79" s="18"/>
      <c r="D79" s="18" t="s">
        <v>177</v>
      </c>
      <c r="E79" s="73">
        <v>3</v>
      </c>
      <c r="F79" s="73"/>
      <c r="G79" s="69"/>
      <c r="H79" s="91"/>
      <c r="I79" s="73"/>
    </row>
    <row r="80" spans="1:9" x14ac:dyDescent="0.25">
      <c r="A80" s="36"/>
      <c r="B80" s="32"/>
      <c r="C80" s="18"/>
      <c r="D80" s="18" t="s">
        <v>189</v>
      </c>
      <c r="E80" s="73">
        <v>3</v>
      </c>
      <c r="F80" s="73"/>
      <c r="G80" s="41"/>
      <c r="H80" s="91"/>
      <c r="I80" s="20"/>
    </row>
    <row r="81" spans="1:9" x14ac:dyDescent="0.25">
      <c r="A81" s="79"/>
      <c r="B81" s="32"/>
      <c r="C81" s="18"/>
      <c r="D81" s="18" t="s">
        <v>204</v>
      </c>
      <c r="E81" s="73">
        <v>3</v>
      </c>
      <c r="F81" s="73"/>
      <c r="G81" s="69"/>
      <c r="H81" s="91"/>
      <c r="I81" s="73"/>
    </row>
    <row r="82" spans="1:9" x14ac:dyDescent="0.25">
      <c r="A82" s="79"/>
      <c r="B82" s="32"/>
      <c r="C82" s="18"/>
      <c r="D82" s="18" t="s">
        <v>195</v>
      </c>
      <c r="E82" s="73">
        <v>3</v>
      </c>
      <c r="F82" s="73"/>
      <c r="G82" s="69"/>
      <c r="H82" s="91"/>
      <c r="I82" s="73"/>
    </row>
    <row r="83" spans="1:9" x14ac:dyDescent="0.25">
      <c r="A83" s="79"/>
      <c r="B83" s="32"/>
      <c r="C83" s="18"/>
      <c r="D83" s="18" t="s">
        <v>156</v>
      </c>
      <c r="E83" s="73">
        <v>3</v>
      </c>
      <c r="F83" s="73"/>
      <c r="G83" s="69"/>
      <c r="H83" s="91"/>
      <c r="I83" s="73"/>
    </row>
    <row r="84" spans="1:9" ht="15.75" thickBot="1" x14ac:dyDescent="0.3">
      <c r="A84" s="79"/>
      <c r="B84" s="32"/>
      <c r="C84" s="18"/>
      <c r="D84" s="18" t="s">
        <v>152</v>
      </c>
      <c r="E84" s="73">
        <v>3</v>
      </c>
      <c r="F84" s="73"/>
      <c r="G84" s="69"/>
      <c r="H84" s="91"/>
      <c r="I84" s="73"/>
    </row>
    <row r="85" spans="1:9" x14ac:dyDescent="0.25">
      <c r="A85" s="31">
        <v>16</v>
      </c>
      <c r="B85" s="24" t="s">
        <v>17</v>
      </c>
      <c r="C85" s="25" t="s">
        <v>173</v>
      </c>
      <c r="D85" s="29" t="s">
        <v>174</v>
      </c>
      <c r="E85" s="29">
        <v>18</v>
      </c>
      <c r="F85" s="71">
        <v>12</v>
      </c>
      <c r="G85" s="105">
        <f>E85</f>
        <v>18</v>
      </c>
      <c r="H85" s="93"/>
      <c r="I85" s="29"/>
    </row>
    <row r="86" spans="1:9" x14ac:dyDescent="0.25">
      <c r="A86" s="79"/>
      <c r="B86" s="32" t="s">
        <v>87</v>
      </c>
      <c r="C86" s="18"/>
      <c r="D86" s="73"/>
      <c r="E86" s="73"/>
      <c r="F86" s="73" t="s">
        <v>224</v>
      </c>
      <c r="G86" s="106"/>
      <c r="H86" s="91">
        <f>F85+G85</f>
        <v>30</v>
      </c>
      <c r="I86" s="73"/>
    </row>
    <row r="87" spans="1:9" ht="15.75" thickBot="1" x14ac:dyDescent="0.3">
      <c r="A87" s="80"/>
      <c r="B87" s="28"/>
      <c r="C87" s="21"/>
      <c r="D87" s="72"/>
      <c r="E87" s="72"/>
      <c r="F87" s="72" t="s">
        <v>244</v>
      </c>
      <c r="G87" s="70"/>
      <c r="H87" s="94"/>
      <c r="I87" s="72"/>
    </row>
    <row r="88" spans="1:9" x14ac:dyDescent="0.25">
      <c r="A88" s="31">
        <v>17</v>
      </c>
      <c r="B88" s="24" t="s">
        <v>18</v>
      </c>
      <c r="C88" s="25" t="s">
        <v>245</v>
      </c>
      <c r="D88" s="29" t="s">
        <v>156</v>
      </c>
      <c r="E88" s="29">
        <v>9</v>
      </c>
      <c r="F88" s="5">
        <v>2</v>
      </c>
      <c r="G88" s="39"/>
      <c r="H88" s="93"/>
      <c r="I88" s="29"/>
    </row>
    <row r="89" spans="1:9" x14ac:dyDescent="0.25">
      <c r="A89" s="36"/>
      <c r="B89" s="32" t="s">
        <v>88</v>
      </c>
      <c r="C89" s="18" t="s">
        <v>178</v>
      </c>
      <c r="D89" s="20" t="s">
        <v>156</v>
      </c>
      <c r="E89" s="20">
        <v>4</v>
      </c>
      <c r="F89" s="73" t="s">
        <v>223</v>
      </c>
      <c r="G89" s="41"/>
      <c r="H89" s="91"/>
      <c r="I89" s="20"/>
    </row>
    <row r="90" spans="1:9" x14ac:dyDescent="0.25">
      <c r="A90" s="36"/>
      <c r="B90" s="32"/>
      <c r="C90" s="18" t="s">
        <v>246</v>
      </c>
      <c r="D90" s="20" t="s">
        <v>154</v>
      </c>
      <c r="E90" s="20">
        <v>2</v>
      </c>
      <c r="F90" s="73" t="s">
        <v>156</v>
      </c>
      <c r="G90" s="41">
        <f>SUM(E88:E94)</f>
        <v>27</v>
      </c>
      <c r="H90" s="91">
        <f>F88+G90</f>
        <v>29</v>
      </c>
      <c r="I90" s="20"/>
    </row>
    <row r="91" spans="1:9" x14ac:dyDescent="0.25">
      <c r="A91" s="79"/>
      <c r="B91" s="32"/>
      <c r="C91" s="18"/>
      <c r="D91" s="73" t="s">
        <v>142</v>
      </c>
      <c r="E91" s="73">
        <v>4</v>
      </c>
      <c r="F91" s="73"/>
      <c r="G91" s="69"/>
      <c r="H91" s="91"/>
      <c r="I91" s="73"/>
    </row>
    <row r="92" spans="1:9" x14ac:dyDescent="0.25">
      <c r="A92" s="79"/>
      <c r="B92" s="32"/>
      <c r="C92" s="18"/>
      <c r="D92" s="73" t="s">
        <v>140</v>
      </c>
      <c r="E92" s="73">
        <v>4</v>
      </c>
      <c r="F92" s="73"/>
      <c r="G92" s="69"/>
      <c r="H92" s="91"/>
      <c r="I92" s="73"/>
    </row>
    <row r="93" spans="1:9" x14ac:dyDescent="0.25">
      <c r="A93" s="79"/>
      <c r="B93" s="32"/>
      <c r="C93" s="18"/>
      <c r="D93" s="73" t="s">
        <v>155</v>
      </c>
      <c r="E93" s="73">
        <v>2</v>
      </c>
      <c r="F93" s="73"/>
      <c r="G93" s="69"/>
      <c r="H93" s="91"/>
      <c r="I93" s="73"/>
    </row>
    <row r="94" spans="1:9" ht="15.75" thickBot="1" x14ac:dyDescent="0.3">
      <c r="A94" s="79"/>
      <c r="B94" s="32"/>
      <c r="C94" s="18"/>
      <c r="D94" s="73" t="s">
        <v>146</v>
      </c>
      <c r="E94" s="73">
        <v>2</v>
      </c>
      <c r="F94" s="73"/>
      <c r="G94" s="69"/>
      <c r="H94" s="91"/>
      <c r="I94" s="73"/>
    </row>
    <row r="95" spans="1:9" x14ac:dyDescent="0.25">
      <c r="A95" s="31">
        <v>18</v>
      </c>
      <c r="B95" s="33" t="s">
        <v>19</v>
      </c>
      <c r="C95" s="25" t="s">
        <v>175</v>
      </c>
      <c r="D95" s="29" t="s">
        <v>147</v>
      </c>
      <c r="E95" s="29">
        <v>6</v>
      </c>
      <c r="F95" s="71">
        <v>12</v>
      </c>
      <c r="G95" s="105">
        <f>SUM(E95:E96)</f>
        <v>12</v>
      </c>
      <c r="H95" s="93"/>
      <c r="I95" s="29"/>
    </row>
    <row r="96" spans="1:9" x14ac:dyDescent="0.25">
      <c r="A96" s="36"/>
      <c r="B96" s="32" t="s">
        <v>89</v>
      </c>
      <c r="C96" s="18"/>
      <c r="D96" s="20" t="s">
        <v>141</v>
      </c>
      <c r="E96" s="20">
        <v>6</v>
      </c>
      <c r="F96" s="118" t="s">
        <v>247</v>
      </c>
      <c r="G96" s="106"/>
      <c r="H96" s="91">
        <f>F95+G95</f>
        <v>24</v>
      </c>
      <c r="I96" s="20"/>
    </row>
    <row r="97" spans="1:9" ht="48.75" customHeight="1" thickBot="1" x14ac:dyDescent="0.3">
      <c r="A97" s="36"/>
      <c r="B97" s="32"/>
      <c r="C97" s="18"/>
      <c r="D97" s="20"/>
      <c r="E97" s="20"/>
      <c r="F97" s="122"/>
      <c r="G97" s="41"/>
      <c r="H97" s="91"/>
      <c r="I97" s="20"/>
    </row>
    <row r="98" spans="1:9" x14ac:dyDescent="0.25">
      <c r="A98" s="23">
        <v>19</v>
      </c>
      <c r="B98" s="33" t="s">
        <v>20</v>
      </c>
      <c r="C98" s="105" t="s">
        <v>161</v>
      </c>
      <c r="D98" s="26" t="s">
        <v>154</v>
      </c>
      <c r="E98" s="26">
        <v>2</v>
      </c>
      <c r="F98" s="71"/>
      <c r="G98" s="105">
        <f>SUM(E98:E103)</f>
        <v>14</v>
      </c>
      <c r="H98" s="93"/>
      <c r="I98" s="26"/>
    </row>
    <row r="99" spans="1:9" x14ac:dyDescent="0.25">
      <c r="A99" s="52"/>
      <c r="B99" s="32" t="s">
        <v>90</v>
      </c>
      <c r="C99" s="106"/>
      <c r="D99" s="49" t="s">
        <v>142</v>
      </c>
      <c r="E99" s="49">
        <v>4</v>
      </c>
      <c r="F99" s="73"/>
      <c r="G99" s="106"/>
      <c r="H99" s="91"/>
      <c r="I99" s="49"/>
    </row>
    <row r="100" spans="1:9" x14ac:dyDescent="0.25">
      <c r="A100" s="52"/>
      <c r="B100" s="32"/>
      <c r="C100" s="106"/>
      <c r="D100" s="49" t="s">
        <v>155</v>
      </c>
      <c r="E100" s="49">
        <v>2</v>
      </c>
      <c r="F100" s="73"/>
      <c r="G100" s="106"/>
      <c r="H100" s="91">
        <f>G98</f>
        <v>14</v>
      </c>
      <c r="I100" s="49"/>
    </row>
    <row r="101" spans="1:9" x14ac:dyDescent="0.25">
      <c r="A101" s="52"/>
      <c r="B101" s="32"/>
      <c r="C101" s="106"/>
      <c r="D101" s="49" t="s">
        <v>144</v>
      </c>
      <c r="E101" s="49">
        <v>2</v>
      </c>
      <c r="F101" s="73"/>
      <c r="G101" s="106"/>
      <c r="H101" s="91"/>
      <c r="I101" s="49"/>
    </row>
    <row r="102" spans="1:9" x14ac:dyDescent="0.25">
      <c r="A102" s="52"/>
      <c r="B102" s="32"/>
      <c r="C102" s="106"/>
      <c r="D102" s="49" t="s">
        <v>145</v>
      </c>
      <c r="E102" s="49">
        <v>2</v>
      </c>
      <c r="F102" s="73"/>
      <c r="G102" s="106"/>
      <c r="H102" s="91"/>
      <c r="I102" s="49"/>
    </row>
    <row r="103" spans="1:9" ht="15.75" thickBot="1" x14ac:dyDescent="0.3">
      <c r="A103" s="34"/>
      <c r="B103" s="28"/>
      <c r="C103" s="107"/>
      <c r="D103" s="22" t="s">
        <v>146</v>
      </c>
      <c r="E103" s="22">
        <v>2</v>
      </c>
      <c r="F103" s="72"/>
      <c r="G103" s="107"/>
      <c r="H103" s="94"/>
      <c r="I103" s="22"/>
    </row>
    <row r="104" spans="1:9" x14ac:dyDescent="0.25">
      <c r="A104" s="31">
        <v>20</v>
      </c>
      <c r="B104" s="61" t="s">
        <v>21</v>
      </c>
      <c r="C104" s="62" t="s">
        <v>176</v>
      </c>
      <c r="D104" s="63" t="s">
        <v>177</v>
      </c>
      <c r="E104" s="63">
        <v>18</v>
      </c>
      <c r="F104" s="63"/>
      <c r="G104" s="147">
        <f>SUM(E104:E106)</f>
        <v>26</v>
      </c>
      <c r="H104" s="95"/>
      <c r="I104" s="63"/>
    </row>
    <row r="105" spans="1:9" x14ac:dyDescent="0.25">
      <c r="A105" s="36"/>
      <c r="B105" s="83" t="s">
        <v>91</v>
      </c>
      <c r="C105" s="84" t="s">
        <v>178</v>
      </c>
      <c r="D105" s="85" t="s">
        <v>157</v>
      </c>
      <c r="E105" s="85">
        <v>8</v>
      </c>
      <c r="F105" s="85" t="s">
        <v>248</v>
      </c>
      <c r="G105" s="148"/>
      <c r="H105" s="96">
        <f>G104</f>
        <v>26</v>
      </c>
      <c r="I105" s="85"/>
    </row>
    <row r="106" spans="1:9" ht="15.75" thickBot="1" x14ac:dyDescent="0.3">
      <c r="A106" s="34"/>
      <c r="B106" s="64"/>
      <c r="C106" s="65"/>
      <c r="D106" s="66"/>
      <c r="E106" s="66"/>
      <c r="F106" s="66"/>
      <c r="G106" s="67"/>
      <c r="H106" s="97"/>
      <c r="I106" s="66"/>
    </row>
    <row r="107" spans="1:9" x14ac:dyDescent="0.25">
      <c r="A107" s="31">
        <v>21</v>
      </c>
      <c r="B107" s="61" t="s">
        <v>22</v>
      </c>
      <c r="C107" s="62" t="s">
        <v>171</v>
      </c>
      <c r="D107" s="63" t="s">
        <v>211</v>
      </c>
      <c r="E107" s="63">
        <v>12</v>
      </c>
      <c r="F107" s="71">
        <v>12</v>
      </c>
      <c r="G107" s="147">
        <f>E107</f>
        <v>12</v>
      </c>
      <c r="H107" s="95"/>
      <c r="I107" s="63"/>
    </row>
    <row r="108" spans="1:9" ht="16.5" customHeight="1" x14ac:dyDescent="0.25">
      <c r="A108" s="79"/>
      <c r="B108" s="83" t="s">
        <v>92</v>
      </c>
      <c r="C108" s="84"/>
      <c r="D108" s="85"/>
      <c r="E108" s="85"/>
      <c r="F108" s="118" t="s">
        <v>249</v>
      </c>
      <c r="G108" s="148"/>
      <c r="H108" s="96"/>
      <c r="I108" s="85"/>
    </row>
    <row r="109" spans="1:9" ht="49.5" customHeight="1" x14ac:dyDescent="0.25">
      <c r="A109" s="79"/>
      <c r="B109" s="83"/>
      <c r="C109" s="84"/>
      <c r="D109" s="85"/>
      <c r="E109" s="85"/>
      <c r="F109" s="118"/>
      <c r="G109" s="86"/>
      <c r="H109" s="96">
        <f>G107+F107</f>
        <v>24</v>
      </c>
      <c r="I109" s="85"/>
    </row>
    <row r="110" spans="1:9" ht="31.5" customHeight="1" x14ac:dyDescent="0.25">
      <c r="A110" s="79"/>
      <c r="B110" s="83"/>
      <c r="C110" s="84"/>
      <c r="D110" s="85"/>
      <c r="E110" s="85"/>
      <c r="F110" s="118"/>
      <c r="G110" s="86"/>
      <c r="H110" s="96"/>
      <c r="I110" s="85"/>
    </row>
    <row r="111" spans="1:9" ht="16.5" customHeight="1" thickBot="1" x14ac:dyDescent="0.3">
      <c r="A111" s="80"/>
      <c r="B111" s="64"/>
      <c r="C111" s="65"/>
      <c r="D111" s="66"/>
      <c r="E111" s="66"/>
      <c r="F111" s="122"/>
      <c r="G111" s="81"/>
      <c r="H111" s="97"/>
      <c r="I111" s="66"/>
    </row>
    <row r="112" spans="1:9" x14ac:dyDescent="0.25">
      <c r="A112" s="31">
        <v>22</v>
      </c>
      <c r="B112" s="24" t="s">
        <v>23</v>
      </c>
      <c r="C112" s="120" t="s">
        <v>175</v>
      </c>
      <c r="D112" s="29" t="s">
        <v>149</v>
      </c>
      <c r="E112" s="29">
        <v>8</v>
      </c>
      <c r="F112" s="71">
        <v>2</v>
      </c>
      <c r="G112" s="105">
        <f>SUM(E112:E116)</f>
        <v>24</v>
      </c>
      <c r="H112" s="93"/>
      <c r="I112" s="29"/>
    </row>
    <row r="113" spans="1:9" x14ac:dyDescent="0.25">
      <c r="A113" s="36"/>
      <c r="B113" s="32" t="s">
        <v>93</v>
      </c>
      <c r="C113" s="119"/>
      <c r="D113" s="20" t="s">
        <v>150</v>
      </c>
      <c r="E113" s="20">
        <v>4</v>
      </c>
      <c r="F113" s="73" t="s">
        <v>223</v>
      </c>
      <c r="G113" s="106"/>
      <c r="H113" s="91"/>
      <c r="I113" s="20"/>
    </row>
    <row r="114" spans="1:9" x14ac:dyDescent="0.25">
      <c r="A114" s="36"/>
      <c r="B114" s="32"/>
      <c r="C114" s="119"/>
      <c r="D114" s="20" t="s">
        <v>137</v>
      </c>
      <c r="E114" s="20">
        <v>3</v>
      </c>
      <c r="F114" s="73" t="s">
        <v>197</v>
      </c>
      <c r="G114" s="106"/>
      <c r="H114" s="91">
        <f>F112+G112</f>
        <v>26</v>
      </c>
      <c r="I114" s="20"/>
    </row>
    <row r="115" spans="1:9" x14ac:dyDescent="0.25">
      <c r="A115" s="36"/>
      <c r="B115" s="32"/>
      <c r="C115" s="119"/>
      <c r="D115" s="20" t="s">
        <v>151</v>
      </c>
      <c r="E115" s="20">
        <v>6</v>
      </c>
      <c r="F115" s="73"/>
      <c r="G115" s="106"/>
      <c r="H115" s="91"/>
      <c r="I115" s="20"/>
    </row>
    <row r="116" spans="1:9" ht="15.75" thickBot="1" x14ac:dyDescent="0.3">
      <c r="A116" s="34"/>
      <c r="B116" s="28"/>
      <c r="C116" s="121"/>
      <c r="D116" s="30" t="s">
        <v>152</v>
      </c>
      <c r="E116" s="30">
        <v>3</v>
      </c>
      <c r="F116" s="72"/>
      <c r="G116" s="107"/>
      <c r="H116" s="94"/>
      <c r="I116" s="30"/>
    </row>
    <row r="117" spans="1:9" x14ac:dyDescent="0.25">
      <c r="A117" s="31">
        <v>23</v>
      </c>
      <c r="B117" s="24" t="s">
        <v>24</v>
      </c>
      <c r="C117" s="25" t="s">
        <v>250</v>
      </c>
      <c r="D117" s="29" t="s">
        <v>189</v>
      </c>
      <c r="E117" s="29">
        <v>12</v>
      </c>
      <c r="F117" s="71">
        <v>2</v>
      </c>
      <c r="G117" s="39"/>
      <c r="H117" s="93"/>
      <c r="I117" s="29"/>
    </row>
    <row r="118" spans="1:9" x14ac:dyDescent="0.25">
      <c r="A118" s="36"/>
      <c r="B118" s="32" t="s">
        <v>94</v>
      </c>
      <c r="C118" s="18"/>
      <c r="D118" s="20" t="s">
        <v>190</v>
      </c>
      <c r="E118" s="20">
        <v>12</v>
      </c>
      <c r="F118" s="73" t="s">
        <v>191</v>
      </c>
      <c r="G118" s="41">
        <f>SUM(E117:E118)</f>
        <v>24</v>
      </c>
      <c r="H118" s="91">
        <f>F117+G118</f>
        <v>26</v>
      </c>
      <c r="I118" s="20"/>
    </row>
    <row r="119" spans="1:9" ht="15.75" thickBot="1" x14ac:dyDescent="0.3">
      <c r="A119" s="34"/>
      <c r="B119" s="28"/>
      <c r="C119" s="21"/>
      <c r="D119" s="30"/>
      <c r="E119" s="30"/>
      <c r="F119" s="72"/>
      <c r="G119" s="43"/>
      <c r="H119" s="94"/>
      <c r="I119" s="30"/>
    </row>
    <row r="120" spans="1:9" x14ac:dyDescent="0.25">
      <c r="A120" s="78">
        <v>24</v>
      </c>
      <c r="B120" s="24" t="s">
        <v>25</v>
      </c>
      <c r="C120" s="25" t="s">
        <v>263</v>
      </c>
      <c r="D120" s="71" t="s">
        <v>150</v>
      </c>
      <c r="E120" s="71">
        <v>4</v>
      </c>
      <c r="F120" s="71">
        <v>12</v>
      </c>
      <c r="G120" s="68"/>
      <c r="H120" s="93"/>
      <c r="I120" s="71"/>
    </row>
    <row r="121" spans="1:9" ht="15.75" thickBot="1" x14ac:dyDescent="0.3">
      <c r="A121" s="80"/>
      <c r="B121" s="32" t="s">
        <v>95</v>
      </c>
      <c r="C121" s="18" t="s">
        <v>264</v>
      </c>
      <c r="D121" s="73" t="s">
        <v>152</v>
      </c>
      <c r="E121" s="73">
        <v>8</v>
      </c>
      <c r="F121" s="73" t="s">
        <v>242</v>
      </c>
      <c r="G121" s="69">
        <f>SUM(E120:E121)</f>
        <v>12</v>
      </c>
      <c r="H121" s="91">
        <f>G121+F120</f>
        <v>24</v>
      </c>
      <c r="I121" s="73"/>
    </row>
    <row r="122" spans="1:9" ht="15.75" thickBot="1" x14ac:dyDescent="0.3">
      <c r="A122" s="79"/>
      <c r="B122" s="28"/>
      <c r="C122" s="21"/>
      <c r="D122" s="72"/>
      <c r="E122" s="72"/>
      <c r="F122" s="72" t="s">
        <v>272</v>
      </c>
      <c r="G122" s="70"/>
      <c r="H122" s="94"/>
      <c r="I122" s="72"/>
    </row>
    <row r="123" spans="1:9" x14ac:dyDescent="0.25">
      <c r="A123" s="23">
        <v>25</v>
      </c>
      <c r="B123" s="33" t="s">
        <v>26</v>
      </c>
      <c r="C123" s="131" t="s">
        <v>161</v>
      </c>
      <c r="D123" s="26" t="s">
        <v>148</v>
      </c>
      <c r="E123" s="26">
        <v>4</v>
      </c>
      <c r="F123" s="71">
        <v>2</v>
      </c>
      <c r="G123" s="105">
        <f>SUM(E123:E126)</f>
        <v>14</v>
      </c>
      <c r="H123" s="93"/>
      <c r="I123" s="26"/>
    </row>
    <row r="124" spans="1:9" x14ac:dyDescent="0.25">
      <c r="A124" s="36"/>
      <c r="B124" s="32" t="s">
        <v>96</v>
      </c>
      <c r="C124" s="132"/>
      <c r="D124" s="20" t="s">
        <v>140</v>
      </c>
      <c r="E124" s="20">
        <v>4</v>
      </c>
      <c r="F124" s="73" t="s">
        <v>255</v>
      </c>
      <c r="G124" s="106"/>
      <c r="H124" s="91">
        <f>G123+F123</f>
        <v>16</v>
      </c>
      <c r="I124" s="20"/>
    </row>
    <row r="125" spans="1:9" x14ac:dyDescent="0.25">
      <c r="A125" s="36"/>
      <c r="B125" s="32"/>
      <c r="C125" s="132"/>
      <c r="D125" s="20" t="s">
        <v>149</v>
      </c>
      <c r="E125" s="20">
        <v>4</v>
      </c>
      <c r="F125" s="73" t="s">
        <v>201</v>
      </c>
      <c r="G125" s="106"/>
      <c r="H125" s="91"/>
      <c r="I125" s="20"/>
    </row>
    <row r="126" spans="1:9" ht="15.75" thickBot="1" x14ac:dyDescent="0.3">
      <c r="A126" s="36"/>
      <c r="B126" s="32"/>
      <c r="C126" s="132"/>
      <c r="D126" s="20" t="s">
        <v>143</v>
      </c>
      <c r="E126" s="20">
        <v>2</v>
      </c>
      <c r="F126" s="73"/>
      <c r="G126" s="106"/>
      <c r="H126" s="91"/>
      <c r="I126" s="20"/>
    </row>
    <row r="127" spans="1:9" x14ac:dyDescent="0.25">
      <c r="A127" s="23">
        <v>26</v>
      </c>
      <c r="B127" s="33" t="s">
        <v>27</v>
      </c>
      <c r="C127" s="25" t="s">
        <v>162</v>
      </c>
      <c r="D127" s="26" t="s">
        <v>148</v>
      </c>
      <c r="E127" s="26">
        <v>8</v>
      </c>
      <c r="F127" s="71"/>
      <c r="G127" s="105">
        <f>SUM(E127:E130)</f>
        <v>24</v>
      </c>
      <c r="H127" s="93"/>
      <c r="I127" s="26"/>
    </row>
    <row r="128" spans="1:9" x14ac:dyDescent="0.25">
      <c r="A128" s="36"/>
      <c r="B128" s="32" t="s">
        <v>97</v>
      </c>
      <c r="C128" s="18"/>
      <c r="D128" s="20" t="s">
        <v>142</v>
      </c>
      <c r="E128" s="20">
        <v>8</v>
      </c>
      <c r="F128" s="118" t="s">
        <v>270</v>
      </c>
      <c r="G128" s="106"/>
      <c r="H128" s="91">
        <f>G127</f>
        <v>24</v>
      </c>
      <c r="I128" s="20"/>
    </row>
    <row r="129" spans="1:9" x14ac:dyDescent="0.25">
      <c r="A129" s="36"/>
      <c r="B129" s="32"/>
      <c r="C129" s="18"/>
      <c r="D129" s="20" t="s">
        <v>145</v>
      </c>
      <c r="E129" s="20">
        <v>4</v>
      </c>
      <c r="F129" s="118"/>
      <c r="G129" s="106"/>
      <c r="H129" s="91"/>
      <c r="I129" s="20"/>
    </row>
    <row r="130" spans="1:9" ht="15.75" thickBot="1" x14ac:dyDescent="0.3">
      <c r="A130" s="34"/>
      <c r="B130" s="28"/>
      <c r="C130" s="21"/>
      <c r="D130" s="22" t="s">
        <v>146</v>
      </c>
      <c r="E130" s="22">
        <v>4</v>
      </c>
      <c r="F130" s="72"/>
      <c r="G130" s="107"/>
      <c r="H130" s="94"/>
      <c r="I130" s="22"/>
    </row>
    <row r="131" spans="1:9" x14ac:dyDescent="0.25">
      <c r="A131" s="23">
        <v>27</v>
      </c>
      <c r="B131" s="24" t="s">
        <v>28</v>
      </c>
      <c r="C131" s="25" t="s">
        <v>162</v>
      </c>
      <c r="D131" s="26" t="s">
        <v>154</v>
      </c>
      <c r="E131" s="26">
        <v>4</v>
      </c>
      <c r="F131" s="71"/>
      <c r="G131" s="105">
        <f>SUM(E131:E134)</f>
        <v>24</v>
      </c>
      <c r="H131" s="93"/>
      <c r="I131" s="26"/>
    </row>
    <row r="132" spans="1:9" x14ac:dyDescent="0.25">
      <c r="A132" s="36"/>
      <c r="B132" s="32" t="s">
        <v>98</v>
      </c>
      <c r="C132" s="18"/>
      <c r="D132" s="20" t="s">
        <v>140</v>
      </c>
      <c r="E132" s="20">
        <v>8</v>
      </c>
      <c r="F132" s="73" t="s">
        <v>269</v>
      </c>
      <c r="G132" s="106"/>
      <c r="H132" s="91">
        <f>G131</f>
        <v>24</v>
      </c>
      <c r="I132" s="20"/>
    </row>
    <row r="133" spans="1:9" x14ac:dyDescent="0.25">
      <c r="A133" s="36"/>
      <c r="B133" s="32"/>
      <c r="C133" s="18"/>
      <c r="D133" s="20" t="s">
        <v>149</v>
      </c>
      <c r="E133" s="20">
        <v>8</v>
      </c>
      <c r="F133" s="73"/>
      <c r="G133" s="106"/>
      <c r="H133" s="91"/>
      <c r="I133" s="20"/>
    </row>
    <row r="134" spans="1:9" ht="15.75" thickBot="1" x14ac:dyDescent="0.3">
      <c r="A134" s="34"/>
      <c r="B134" s="28"/>
      <c r="C134" s="21"/>
      <c r="D134" s="22" t="s">
        <v>155</v>
      </c>
      <c r="E134" s="22">
        <v>4</v>
      </c>
      <c r="F134" s="72"/>
      <c r="G134" s="107"/>
      <c r="H134" s="94"/>
      <c r="I134" s="22"/>
    </row>
    <row r="135" spans="1:9" x14ac:dyDescent="0.25">
      <c r="A135" s="145">
        <v>28</v>
      </c>
      <c r="B135" s="24" t="s">
        <v>29</v>
      </c>
      <c r="C135" s="25" t="s">
        <v>164</v>
      </c>
      <c r="D135" s="26" t="s">
        <v>148</v>
      </c>
      <c r="E135" s="26">
        <v>8</v>
      </c>
      <c r="F135" s="71">
        <v>12</v>
      </c>
      <c r="G135" s="105">
        <f>SUM(E135:E137)</f>
        <v>16</v>
      </c>
      <c r="H135" s="93"/>
      <c r="I135" s="26"/>
    </row>
    <row r="136" spans="1:9" x14ac:dyDescent="0.25">
      <c r="A136" s="146"/>
      <c r="B136" s="32" t="s">
        <v>99</v>
      </c>
      <c r="C136" s="18"/>
      <c r="D136" s="20" t="s">
        <v>154</v>
      </c>
      <c r="E136" s="20">
        <v>4</v>
      </c>
      <c r="F136" s="118" t="s">
        <v>268</v>
      </c>
      <c r="G136" s="106"/>
      <c r="H136" s="91">
        <f>F135+G135</f>
        <v>28</v>
      </c>
      <c r="I136" s="20"/>
    </row>
    <row r="137" spans="1:9" ht="15.75" thickBot="1" x14ac:dyDescent="0.3">
      <c r="A137" s="155"/>
      <c r="B137" s="28"/>
      <c r="C137" s="21"/>
      <c r="D137" s="22" t="s">
        <v>152</v>
      </c>
      <c r="E137" s="22">
        <v>4</v>
      </c>
      <c r="F137" s="122"/>
      <c r="G137" s="107"/>
      <c r="H137" s="94"/>
      <c r="I137" s="22"/>
    </row>
    <row r="138" spans="1:9" x14ac:dyDescent="0.25">
      <c r="A138" s="23">
        <v>29</v>
      </c>
      <c r="B138" s="35" t="s">
        <v>30</v>
      </c>
      <c r="C138" s="25" t="s">
        <v>158</v>
      </c>
      <c r="D138" s="26" t="s">
        <v>142</v>
      </c>
      <c r="E138" s="26">
        <v>12</v>
      </c>
      <c r="F138" s="71">
        <v>2</v>
      </c>
      <c r="G138" s="105">
        <f>SUM(E138:E139)</f>
        <v>24</v>
      </c>
      <c r="H138" s="93"/>
      <c r="I138" s="129"/>
    </row>
    <row r="139" spans="1:9" x14ac:dyDescent="0.25">
      <c r="A139" s="79"/>
      <c r="B139" s="32" t="s">
        <v>100</v>
      </c>
      <c r="C139" s="18"/>
      <c r="D139" s="73" t="s">
        <v>140</v>
      </c>
      <c r="E139" s="73">
        <v>12</v>
      </c>
      <c r="F139" s="73" t="s">
        <v>255</v>
      </c>
      <c r="G139" s="106"/>
      <c r="H139" s="91">
        <f>F138+G138</f>
        <v>26</v>
      </c>
      <c r="I139" s="130"/>
    </row>
    <row r="140" spans="1:9" ht="15.75" thickBot="1" x14ac:dyDescent="0.3">
      <c r="A140" s="80"/>
      <c r="B140" s="28"/>
      <c r="C140" s="21"/>
      <c r="D140" s="72"/>
      <c r="E140" s="72"/>
      <c r="F140" s="72" t="s">
        <v>188</v>
      </c>
      <c r="G140" s="70"/>
      <c r="H140" s="94"/>
      <c r="I140" s="72"/>
    </row>
    <row r="141" spans="1:9" x14ac:dyDescent="0.25">
      <c r="A141" s="23">
        <v>30</v>
      </c>
      <c r="B141" s="33" t="s">
        <v>31</v>
      </c>
      <c r="C141" s="25" t="s">
        <v>158</v>
      </c>
      <c r="D141" s="26" t="s">
        <v>148</v>
      </c>
      <c r="E141" s="26">
        <v>12</v>
      </c>
      <c r="F141" s="71">
        <v>2</v>
      </c>
      <c r="G141" s="105">
        <f>SUM(E141:E143)</f>
        <v>24</v>
      </c>
      <c r="H141" s="93"/>
      <c r="I141" s="26"/>
    </row>
    <row r="142" spans="1:9" x14ac:dyDescent="0.25">
      <c r="A142" s="36"/>
      <c r="B142" s="32" t="s">
        <v>101</v>
      </c>
      <c r="C142" s="18"/>
      <c r="D142" s="20" t="s">
        <v>155</v>
      </c>
      <c r="E142" s="20">
        <v>6</v>
      </c>
      <c r="F142" s="73" t="s">
        <v>255</v>
      </c>
      <c r="G142" s="106"/>
      <c r="H142" s="91">
        <f>G141+F141</f>
        <v>26</v>
      </c>
      <c r="I142" s="20"/>
    </row>
    <row r="143" spans="1:9" ht="15.75" thickBot="1" x14ac:dyDescent="0.3">
      <c r="A143" s="34"/>
      <c r="B143" s="28"/>
      <c r="C143" s="21"/>
      <c r="D143" s="22" t="s">
        <v>150</v>
      </c>
      <c r="E143" s="22">
        <v>6</v>
      </c>
      <c r="F143" s="72" t="s">
        <v>155</v>
      </c>
      <c r="G143" s="107"/>
      <c r="H143" s="94"/>
      <c r="I143" s="22"/>
    </row>
    <row r="144" spans="1:9" x14ac:dyDescent="0.25">
      <c r="A144" s="31">
        <v>31</v>
      </c>
      <c r="B144" s="35" t="s">
        <v>32</v>
      </c>
      <c r="C144" s="25" t="s">
        <v>180</v>
      </c>
      <c r="D144" s="29" t="s">
        <v>154</v>
      </c>
      <c r="E144" s="29">
        <v>2</v>
      </c>
      <c r="F144" s="71">
        <v>2</v>
      </c>
      <c r="G144" s="105">
        <f>SUM(E144:E152)</f>
        <v>26</v>
      </c>
      <c r="H144" s="93"/>
      <c r="I144" s="29"/>
    </row>
    <row r="145" spans="1:9" x14ac:dyDescent="0.25">
      <c r="A145" s="36"/>
      <c r="B145" s="32" t="s">
        <v>102</v>
      </c>
      <c r="C145" s="18"/>
      <c r="D145" s="20" t="s">
        <v>148</v>
      </c>
      <c r="E145" s="20">
        <v>4</v>
      </c>
      <c r="F145" s="73" t="s">
        <v>255</v>
      </c>
      <c r="G145" s="106"/>
      <c r="H145" s="91"/>
      <c r="I145" s="20"/>
    </row>
    <row r="146" spans="1:9" x14ac:dyDescent="0.25">
      <c r="A146" s="36"/>
      <c r="B146" s="32"/>
      <c r="C146" s="18"/>
      <c r="D146" s="20" t="s">
        <v>142</v>
      </c>
      <c r="E146" s="20">
        <v>4</v>
      </c>
      <c r="F146" s="73" t="s">
        <v>160</v>
      </c>
      <c r="G146" s="106"/>
      <c r="H146" s="91">
        <f>G144+F144</f>
        <v>28</v>
      </c>
      <c r="I146" s="20"/>
    </row>
    <row r="147" spans="1:9" x14ac:dyDescent="0.25">
      <c r="A147" s="36"/>
      <c r="B147" s="32"/>
      <c r="C147" s="18"/>
      <c r="D147" s="20" t="s">
        <v>140</v>
      </c>
      <c r="E147" s="20">
        <v>4</v>
      </c>
      <c r="F147" s="73"/>
      <c r="G147" s="106"/>
      <c r="H147" s="91"/>
      <c r="I147" s="20"/>
    </row>
    <row r="148" spans="1:9" x14ac:dyDescent="0.25">
      <c r="A148" s="36"/>
      <c r="B148" s="32"/>
      <c r="C148" s="18"/>
      <c r="D148" s="20" t="s">
        <v>149</v>
      </c>
      <c r="E148" s="20">
        <v>4</v>
      </c>
      <c r="F148" s="73"/>
      <c r="G148" s="106"/>
      <c r="H148" s="91"/>
      <c r="I148" s="20"/>
    </row>
    <row r="149" spans="1:9" x14ac:dyDescent="0.25">
      <c r="A149" s="36"/>
      <c r="B149" s="32"/>
      <c r="C149" s="18"/>
      <c r="D149" s="20" t="s">
        <v>155</v>
      </c>
      <c r="E149" s="20">
        <v>2</v>
      </c>
      <c r="F149" s="73"/>
      <c r="G149" s="106"/>
      <c r="H149" s="91"/>
      <c r="I149" s="20"/>
    </row>
    <row r="150" spans="1:9" x14ac:dyDescent="0.25">
      <c r="A150" s="36"/>
      <c r="B150" s="32"/>
      <c r="C150" s="18"/>
      <c r="D150" s="20" t="s">
        <v>150</v>
      </c>
      <c r="E150" s="20">
        <v>2</v>
      </c>
      <c r="F150" s="73"/>
      <c r="G150" s="106"/>
      <c r="H150" s="91"/>
      <c r="I150" s="20"/>
    </row>
    <row r="151" spans="1:9" x14ac:dyDescent="0.25">
      <c r="A151" s="36"/>
      <c r="B151" s="32"/>
      <c r="C151" s="18"/>
      <c r="D151" s="20" t="s">
        <v>143</v>
      </c>
      <c r="E151" s="20">
        <v>2</v>
      </c>
      <c r="F151" s="73"/>
      <c r="G151" s="106"/>
      <c r="H151" s="91"/>
      <c r="I151" s="20"/>
    </row>
    <row r="152" spans="1:9" ht="15.75" thickBot="1" x14ac:dyDescent="0.3">
      <c r="A152" s="34"/>
      <c r="B152" s="28"/>
      <c r="C152" s="21"/>
      <c r="D152" s="30" t="s">
        <v>144</v>
      </c>
      <c r="E152" s="30">
        <v>2</v>
      </c>
      <c r="F152" s="72"/>
      <c r="G152" s="107"/>
      <c r="H152" s="94"/>
      <c r="I152" s="30"/>
    </row>
    <row r="153" spans="1:9" x14ac:dyDescent="0.25">
      <c r="A153" s="31">
        <v>32</v>
      </c>
      <c r="B153" s="35" t="s">
        <v>33</v>
      </c>
      <c r="C153" s="25" t="s">
        <v>175</v>
      </c>
      <c r="D153" s="29" t="s">
        <v>148</v>
      </c>
      <c r="E153" s="29">
        <v>8</v>
      </c>
      <c r="F153" s="71">
        <v>2</v>
      </c>
      <c r="G153" s="105">
        <f>SUM(E153:E155)</f>
        <v>24</v>
      </c>
      <c r="H153" s="93"/>
      <c r="I153" s="29"/>
    </row>
    <row r="154" spans="1:9" x14ac:dyDescent="0.25">
      <c r="A154" s="36"/>
      <c r="B154" s="32" t="s">
        <v>103</v>
      </c>
      <c r="C154" s="18"/>
      <c r="D154" s="20" t="s">
        <v>142</v>
      </c>
      <c r="E154" s="20">
        <v>8</v>
      </c>
      <c r="F154" s="73" t="s">
        <v>223</v>
      </c>
      <c r="G154" s="106"/>
      <c r="H154" s="91">
        <f>G153+F153</f>
        <v>26</v>
      </c>
      <c r="I154" s="20"/>
    </row>
    <row r="155" spans="1:9" ht="15.75" thickBot="1" x14ac:dyDescent="0.3">
      <c r="A155" s="36"/>
      <c r="B155" s="32"/>
      <c r="C155" s="18"/>
      <c r="D155" s="20" t="s">
        <v>140</v>
      </c>
      <c r="E155" s="20">
        <v>8</v>
      </c>
      <c r="F155" s="73" t="s">
        <v>177</v>
      </c>
      <c r="G155" s="106"/>
      <c r="H155" s="91"/>
      <c r="I155" s="20"/>
    </row>
    <row r="156" spans="1:9" x14ac:dyDescent="0.25">
      <c r="A156" s="23">
        <v>33</v>
      </c>
      <c r="B156" s="35" t="s">
        <v>34</v>
      </c>
      <c r="C156" s="38" t="s">
        <v>164</v>
      </c>
      <c r="D156" s="39" t="s">
        <v>142</v>
      </c>
      <c r="E156" s="39">
        <v>8</v>
      </c>
      <c r="F156" s="68">
        <v>2</v>
      </c>
      <c r="G156" s="105">
        <f>SUM(E156:E159)</f>
        <v>24</v>
      </c>
      <c r="H156" s="93"/>
      <c r="I156" s="39"/>
    </row>
    <row r="157" spans="1:9" x14ac:dyDescent="0.25">
      <c r="A157" s="36"/>
      <c r="B157" s="32" t="s">
        <v>104</v>
      </c>
      <c r="C157" s="40"/>
      <c r="D157" s="41" t="s">
        <v>155</v>
      </c>
      <c r="E157" s="41">
        <v>4</v>
      </c>
      <c r="F157" s="69" t="s">
        <v>255</v>
      </c>
      <c r="G157" s="106"/>
      <c r="H157" s="91">
        <f>G156+F156</f>
        <v>26</v>
      </c>
      <c r="I157" s="41"/>
    </row>
    <row r="158" spans="1:9" x14ac:dyDescent="0.25">
      <c r="A158" s="36"/>
      <c r="B158" s="32"/>
      <c r="C158" s="40"/>
      <c r="D158" s="41" t="s">
        <v>157</v>
      </c>
      <c r="E158" s="41">
        <v>8</v>
      </c>
      <c r="F158" s="69" t="s">
        <v>190</v>
      </c>
      <c r="G158" s="106"/>
      <c r="H158" s="91"/>
      <c r="I158" s="41"/>
    </row>
    <row r="159" spans="1:9" ht="15.75" thickBot="1" x14ac:dyDescent="0.3">
      <c r="A159" s="34"/>
      <c r="B159" s="28"/>
      <c r="C159" s="42"/>
      <c r="D159" s="43" t="s">
        <v>156</v>
      </c>
      <c r="E159" s="43">
        <v>4</v>
      </c>
      <c r="F159" s="70"/>
      <c r="G159" s="107"/>
      <c r="H159" s="94"/>
      <c r="I159" s="43"/>
    </row>
    <row r="160" spans="1:9" x14ac:dyDescent="0.25">
      <c r="A160" s="31">
        <v>34</v>
      </c>
      <c r="B160" s="35" t="s">
        <v>35</v>
      </c>
      <c r="C160" s="25" t="s">
        <v>176</v>
      </c>
      <c r="D160" s="71" t="s">
        <v>181</v>
      </c>
      <c r="E160" s="71">
        <v>18</v>
      </c>
      <c r="F160" s="71">
        <v>2</v>
      </c>
      <c r="G160" s="105">
        <f>SUM(E160:E161)</f>
        <v>28</v>
      </c>
      <c r="H160" s="93"/>
      <c r="I160" s="71"/>
    </row>
    <row r="161" spans="1:9" ht="15.75" thickBot="1" x14ac:dyDescent="0.3">
      <c r="A161" s="34"/>
      <c r="B161" s="32" t="s">
        <v>105</v>
      </c>
      <c r="C161" s="18" t="s">
        <v>182</v>
      </c>
      <c r="D161" s="73" t="s">
        <v>157</v>
      </c>
      <c r="E161" s="73">
        <v>10</v>
      </c>
      <c r="F161" s="73" t="s">
        <v>255</v>
      </c>
      <c r="G161" s="106"/>
      <c r="H161" s="91">
        <f>F160+G160</f>
        <v>30</v>
      </c>
      <c r="I161" s="73"/>
    </row>
    <row r="162" spans="1:9" ht="15.75" thickBot="1" x14ac:dyDescent="0.3">
      <c r="A162" s="79"/>
      <c r="B162" s="28"/>
      <c r="C162" s="21"/>
      <c r="D162" s="72"/>
      <c r="E162" s="72"/>
      <c r="F162" s="72" t="s">
        <v>181</v>
      </c>
      <c r="G162" s="70"/>
      <c r="H162" s="94"/>
      <c r="I162" s="72"/>
    </row>
    <row r="163" spans="1:9" x14ac:dyDescent="0.25">
      <c r="A163" s="31">
        <v>35</v>
      </c>
      <c r="B163" s="35" t="s">
        <v>36</v>
      </c>
      <c r="C163" s="25" t="s">
        <v>180</v>
      </c>
      <c r="D163" s="29" t="s">
        <v>145</v>
      </c>
      <c r="E163" s="29">
        <v>2</v>
      </c>
      <c r="F163" s="71">
        <v>2</v>
      </c>
      <c r="G163" s="105">
        <f>SUM(E163:E171)</f>
        <v>26</v>
      </c>
      <c r="H163" s="93"/>
      <c r="I163" s="29"/>
    </row>
    <row r="164" spans="1:9" x14ac:dyDescent="0.25">
      <c r="A164" s="36"/>
      <c r="B164" s="32" t="s">
        <v>106</v>
      </c>
      <c r="C164" s="18"/>
      <c r="D164" s="20" t="s">
        <v>146</v>
      </c>
      <c r="E164" s="20">
        <v>2</v>
      </c>
      <c r="F164" s="73" t="s">
        <v>223</v>
      </c>
      <c r="G164" s="106"/>
      <c r="H164" s="91"/>
      <c r="I164" s="20"/>
    </row>
    <row r="165" spans="1:9" x14ac:dyDescent="0.25">
      <c r="A165" s="79"/>
      <c r="B165" s="32"/>
      <c r="C165" s="18"/>
      <c r="D165" s="73" t="s">
        <v>160</v>
      </c>
      <c r="E165" s="73">
        <v>2</v>
      </c>
      <c r="F165" s="73" t="s">
        <v>166</v>
      </c>
      <c r="G165" s="106"/>
      <c r="H165" s="91">
        <f>F163+G163</f>
        <v>28</v>
      </c>
      <c r="I165" s="73"/>
    </row>
    <row r="166" spans="1:9" x14ac:dyDescent="0.25">
      <c r="A166" s="36"/>
      <c r="B166" s="32"/>
      <c r="C166" s="18"/>
      <c r="D166" s="20" t="s">
        <v>157</v>
      </c>
      <c r="E166" s="20">
        <v>4</v>
      </c>
      <c r="F166" s="73"/>
      <c r="G166" s="106"/>
      <c r="H166" s="91"/>
      <c r="I166" s="20"/>
    </row>
    <row r="167" spans="1:9" x14ac:dyDescent="0.25">
      <c r="A167" s="36"/>
      <c r="B167" s="32"/>
      <c r="C167" s="18"/>
      <c r="D167" s="20" t="s">
        <v>147</v>
      </c>
      <c r="E167" s="20">
        <v>4</v>
      </c>
      <c r="F167" s="73"/>
      <c r="G167" s="106"/>
      <c r="H167" s="91"/>
      <c r="I167" s="20"/>
    </row>
    <row r="168" spans="1:9" x14ac:dyDescent="0.25">
      <c r="A168" s="36"/>
      <c r="B168" s="32"/>
      <c r="C168" s="18"/>
      <c r="D168" s="20" t="s">
        <v>141</v>
      </c>
      <c r="E168" s="20">
        <v>4</v>
      </c>
      <c r="F168" s="73"/>
      <c r="G168" s="106"/>
      <c r="H168" s="91"/>
      <c r="I168" s="20"/>
    </row>
    <row r="169" spans="1:9" x14ac:dyDescent="0.25">
      <c r="A169" s="36"/>
      <c r="B169" s="32"/>
      <c r="C169" s="18"/>
      <c r="D169" s="20" t="s">
        <v>151</v>
      </c>
      <c r="E169" s="20">
        <v>4</v>
      </c>
      <c r="F169" s="73"/>
      <c r="G169" s="106"/>
      <c r="H169" s="91"/>
      <c r="I169" s="20"/>
    </row>
    <row r="170" spans="1:9" x14ac:dyDescent="0.25">
      <c r="A170" s="36"/>
      <c r="B170" s="32"/>
      <c r="C170" s="18"/>
      <c r="D170" s="20" t="s">
        <v>156</v>
      </c>
      <c r="E170" s="20">
        <v>2</v>
      </c>
      <c r="F170" s="73"/>
      <c r="G170" s="106"/>
      <c r="H170" s="91"/>
      <c r="I170" s="20"/>
    </row>
    <row r="171" spans="1:9" ht="15.75" thickBot="1" x14ac:dyDescent="0.3">
      <c r="A171" s="34"/>
      <c r="B171" s="28"/>
      <c r="C171" s="21"/>
      <c r="D171" s="30" t="s">
        <v>152</v>
      </c>
      <c r="E171" s="30">
        <v>2</v>
      </c>
      <c r="F171" s="72"/>
      <c r="G171" s="107"/>
      <c r="H171" s="94"/>
      <c r="I171" s="30"/>
    </row>
    <row r="172" spans="1:9" x14ac:dyDescent="0.25">
      <c r="A172" s="31">
        <v>36</v>
      </c>
      <c r="B172" s="55" t="s">
        <v>37</v>
      </c>
      <c r="C172" s="25" t="s">
        <v>263</v>
      </c>
      <c r="D172" s="71" t="s">
        <v>150</v>
      </c>
      <c r="E172" s="71">
        <v>4</v>
      </c>
      <c r="F172" s="71">
        <v>2</v>
      </c>
      <c r="G172" s="39"/>
      <c r="H172" s="93"/>
      <c r="I172" s="29"/>
    </row>
    <row r="173" spans="1:9" x14ac:dyDescent="0.25">
      <c r="A173" s="36"/>
      <c r="B173" s="32" t="s">
        <v>107</v>
      </c>
      <c r="C173" s="18" t="s">
        <v>264</v>
      </c>
      <c r="D173" s="20" t="s">
        <v>152</v>
      </c>
      <c r="E173" s="20">
        <v>5</v>
      </c>
      <c r="F173" s="73" t="s">
        <v>255</v>
      </c>
      <c r="G173" s="41">
        <f>SUM(E172:E175)</f>
        <v>13</v>
      </c>
      <c r="H173" s="96">
        <f>F172+G173</f>
        <v>15</v>
      </c>
      <c r="I173" s="20"/>
    </row>
    <row r="174" spans="1:9" x14ac:dyDescent="0.25">
      <c r="A174" s="36"/>
      <c r="B174" s="32"/>
      <c r="C174" s="18" t="s">
        <v>266</v>
      </c>
      <c r="D174" s="20" t="s">
        <v>271</v>
      </c>
      <c r="E174" s="20">
        <v>4</v>
      </c>
      <c r="F174" s="73" t="s">
        <v>198</v>
      </c>
      <c r="G174" s="41"/>
      <c r="H174" s="91"/>
      <c r="I174" s="20"/>
    </row>
    <row r="175" spans="1:9" ht="15.75" thickBot="1" x14ac:dyDescent="0.3">
      <c r="A175" s="34"/>
      <c r="B175" s="28"/>
      <c r="C175" s="21"/>
      <c r="D175" s="30"/>
      <c r="E175" s="30"/>
      <c r="F175" s="72"/>
      <c r="G175" s="43"/>
      <c r="H175" s="94"/>
      <c r="I175" s="30"/>
    </row>
    <row r="176" spans="1:9" x14ac:dyDescent="0.25">
      <c r="A176" s="31">
        <v>37</v>
      </c>
      <c r="B176" s="35" t="s">
        <v>38</v>
      </c>
      <c r="C176" s="25" t="s">
        <v>263</v>
      </c>
      <c r="D176" s="29" t="s">
        <v>150</v>
      </c>
      <c r="E176" s="29">
        <v>4</v>
      </c>
      <c r="F176" s="71">
        <v>2</v>
      </c>
      <c r="G176" s="39"/>
      <c r="H176" s="93"/>
      <c r="I176" s="29"/>
    </row>
    <row r="177" spans="1:9" x14ac:dyDescent="0.25">
      <c r="A177" s="36"/>
      <c r="B177" s="32" t="s">
        <v>108</v>
      </c>
      <c r="C177" s="18" t="s">
        <v>264</v>
      </c>
      <c r="D177" s="20" t="s">
        <v>152</v>
      </c>
      <c r="E177" s="20">
        <v>5</v>
      </c>
      <c r="F177" s="73" t="s">
        <v>223</v>
      </c>
      <c r="G177" s="41">
        <f>SUM(E176:E179)</f>
        <v>16</v>
      </c>
      <c r="H177" s="96">
        <f>G177+F176</f>
        <v>18</v>
      </c>
      <c r="I177" s="20"/>
    </row>
    <row r="178" spans="1:9" x14ac:dyDescent="0.25">
      <c r="A178" s="36"/>
      <c r="B178" s="32"/>
      <c r="C178" s="18" t="s">
        <v>265</v>
      </c>
      <c r="D178" s="20" t="s">
        <v>152</v>
      </c>
      <c r="E178" s="20">
        <v>5</v>
      </c>
      <c r="F178" s="73" t="s">
        <v>152</v>
      </c>
      <c r="G178" s="41"/>
      <c r="H178" s="91"/>
      <c r="I178" s="20"/>
    </row>
    <row r="179" spans="1:9" x14ac:dyDescent="0.25">
      <c r="A179" s="36"/>
      <c r="B179" s="32"/>
      <c r="C179" s="18" t="s">
        <v>267</v>
      </c>
      <c r="D179" s="20" t="s">
        <v>150</v>
      </c>
      <c r="E179" s="20">
        <v>2</v>
      </c>
      <c r="F179" s="73"/>
      <c r="G179" s="41"/>
      <c r="H179" s="91"/>
      <c r="I179" s="20"/>
    </row>
    <row r="180" spans="1:9" ht="15.75" thickBot="1" x14ac:dyDescent="0.3">
      <c r="A180" s="34"/>
      <c r="B180" s="28"/>
      <c r="C180" s="21"/>
      <c r="D180" s="30"/>
      <c r="E180" s="30"/>
      <c r="F180" s="72"/>
      <c r="G180" s="43"/>
      <c r="H180" s="94"/>
      <c r="I180" s="30"/>
    </row>
    <row r="181" spans="1:9" x14ac:dyDescent="0.25">
      <c r="A181" s="31">
        <v>38</v>
      </c>
      <c r="B181" s="35" t="s">
        <v>39</v>
      </c>
      <c r="C181" s="25" t="s">
        <v>184</v>
      </c>
      <c r="D181" s="29" t="s">
        <v>144</v>
      </c>
      <c r="E181" s="29">
        <v>4</v>
      </c>
      <c r="F181" s="71">
        <v>12</v>
      </c>
      <c r="G181" s="105">
        <f>SUM(E181:E184)</f>
        <v>24</v>
      </c>
      <c r="H181" s="93"/>
      <c r="I181" s="29"/>
    </row>
    <row r="182" spans="1:9" x14ac:dyDescent="0.25">
      <c r="A182" s="36"/>
      <c r="B182" s="32" t="s">
        <v>109</v>
      </c>
      <c r="C182" s="18"/>
      <c r="D182" s="20" t="s">
        <v>145</v>
      </c>
      <c r="E182" s="20">
        <v>4</v>
      </c>
      <c r="F182" s="73" t="s">
        <v>224</v>
      </c>
      <c r="G182" s="106"/>
      <c r="H182" s="91">
        <f>F181+G181</f>
        <v>36</v>
      </c>
      <c r="I182" s="20"/>
    </row>
    <row r="183" spans="1:9" x14ac:dyDescent="0.25">
      <c r="A183" s="36"/>
      <c r="B183" s="32"/>
      <c r="C183" s="18"/>
      <c r="D183" s="20" t="s">
        <v>146</v>
      </c>
      <c r="E183" s="20">
        <v>4</v>
      </c>
      <c r="F183" s="73" t="s">
        <v>262</v>
      </c>
      <c r="G183" s="106"/>
      <c r="H183" s="91"/>
      <c r="I183" s="20"/>
    </row>
    <row r="184" spans="1:9" ht="15.75" thickBot="1" x14ac:dyDescent="0.3">
      <c r="A184" s="34"/>
      <c r="B184" s="28"/>
      <c r="C184" s="21" t="s">
        <v>185</v>
      </c>
      <c r="D184" s="30" t="s">
        <v>145</v>
      </c>
      <c r="E184" s="30">
        <v>12</v>
      </c>
      <c r="F184" s="72"/>
      <c r="G184" s="107"/>
      <c r="H184" s="94"/>
      <c r="I184" s="30"/>
    </row>
    <row r="185" spans="1:9" x14ac:dyDescent="0.25">
      <c r="A185" s="51">
        <v>39</v>
      </c>
      <c r="B185" s="35" t="s">
        <v>40</v>
      </c>
      <c r="C185" s="25" t="s">
        <v>186</v>
      </c>
      <c r="D185" s="48" t="s">
        <v>154</v>
      </c>
      <c r="E185" s="48">
        <v>36</v>
      </c>
      <c r="F185" s="71"/>
      <c r="G185" s="105">
        <f>SUM(E185:E196)</f>
        <v>414</v>
      </c>
      <c r="H185" s="93"/>
      <c r="I185" s="48"/>
    </row>
    <row r="186" spans="1:9" x14ac:dyDescent="0.25">
      <c r="A186" s="52"/>
      <c r="B186" s="32" t="s">
        <v>110</v>
      </c>
      <c r="C186" s="18"/>
      <c r="D186" s="49" t="s">
        <v>160</v>
      </c>
      <c r="E186" s="49">
        <v>34</v>
      </c>
      <c r="F186" s="118" t="s">
        <v>261</v>
      </c>
      <c r="G186" s="106"/>
      <c r="H186" s="162">
        <f>(G185/150)*24</f>
        <v>66.239999999999995</v>
      </c>
      <c r="I186" s="49"/>
    </row>
    <row r="187" spans="1:9" x14ac:dyDescent="0.25">
      <c r="A187" s="52"/>
      <c r="B187" s="32"/>
      <c r="C187" s="18"/>
      <c r="D187" s="49" t="s">
        <v>187</v>
      </c>
      <c r="E187" s="49">
        <v>36</v>
      </c>
      <c r="F187" s="118"/>
      <c r="G187" s="106"/>
      <c r="H187" s="91"/>
      <c r="I187" s="49"/>
    </row>
    <row r="188" spans="1:9" x14ac:dyDescent="0.25">
      <c r="A188" s="52"/>
      <c r="B188" s="32"/>
      <c r="C188" s="18"/>
      <c r="D188" s="49" t="s">
        <v>188</v>
      </c>
      <c r="E188" s="49">
        <v>36</v>
      </c>
      <c r="F188" s="118"/>
      <c r="G188" s="106"/>
      <c r="H188" s="91"/>
      <c r="I188" s="49"/>
    </row>
    <row r="189" spans="1:9" x14ac:dyDescent="0.25">
      <c r="A189" s="52"/>
      <c r="B189" s="32"/>
      <c r="C189" s="18"/>
      <c r="D189" s="49" t="s">
        <v>189</v>
      </c>
      <c r="E189" s="49">
        <v>36</v>
      </c>
      <c r="F189" s="118"/>
      <c r="G189" s="106"/>
      <c r="H189" s="91"/>
      <c r="I189" s="49"/>
    </row>
    <row r="190" spans="1:9" x14ac:dyDescent="0.25">
      <c r="A190" s="52"/>
      <c r="B190" s="32"/>
      <c r="C190" s="18"/>
      <c r="D190" s="49" t="s">
        <v>190</v>
      </c>
      <c r="E190" s="49">
        <v>36</v>
      </c>
      <c r="F190" s="73"/>
      <c r="G190" s="106"/>
      <c r="H190" s="91"/>
      <c r="I190" s="49"/>
    </row>
    <row r="191" spans="1:9" x14ac:dyDescent="0.25">
      <c r="A191" s="52"/>
      <c r="B191" s="32"/>
      <c r="C191" s="18"/>
      <c r="D191" s="49" t="s">
        <v>191</v>
      </c>
      <c r="E191" s="49">
        <v>34</v>
      </c>
      <c r="F191" s="73"/>
      <c r="G191" s="106"/>
      <c r="H191" s="91"/>
      <c r="I191" s="49"/>
    </row>
    <row r="192" spans="1:9" x14ac:dyDescent="0.25">
      <c r="A192" s="52"/>
      <c r="B192" s="32"/>
      <c r="C192" s="18"/>
      <c r="D192" s="49" t="s">
        <v>192</v>
      </c>
      <c r="E192" s="49">
        <v>34</v>
      </c>
      <c r="F192" s="73"/>
      <c r="G192" s="106"/>
      <c r="H192" s="91"/>
      <c r="I192" s="49"/>
    </row>
    <row r="193" spans="1:9" x14ac:dyDescent="0.25">
      <c r="A193" s="52"/>
      <c r="B193" s="32"/>
      <c r="C193" s="18"/>
      <c r="D193" s="49" t="s">
        <v>150</v>
      </c>
      <c r="E193" s="49">
        <v>36</v>
      </c>
      <c r="F193" s="73"/>
      <c r="G193" s="106"/>
      <c r="H193" s="91"/>
      <c r="I193" s="49"/>
    </row>
    <row r="194" spans="1:9" x14ac:dyDescent="0.25">
      <c r="A194" s="52"/>
      <c r="B194" s="32"/>
      <c r="C194" s="18"/>
      <c r="D194" s="49" t="s">
        <v>152</v>
      </c>
      <c r="E194" s="49">
        <v>34</v>
      </c>
      <c r="F194" s="73"/>
      <c r="G194" s="106"/>
      <c r="H194" s="91"/>
      <c r="I194" s="49"/>
    </row>
    <row r="195" spans="1:9" x14ac:dyDescent="0.25">
      <c r="A195" s="52"/>
      <c r="B195" s="32"/>
      <c r="C195" s="18"/>
      <c r="D195" s="49" t="s">
        <v>152</v>
      </c>
      <c r="E195" s="49">
        <v>26</v>
      </c>
      <c r="F195" s="73"/>
      <c r="G195" s="106"/>
      <c r="H195" s="91"/>
      <c r="I195" s="49"/>
    </row>
    <row r="196" spans="1:9" ht="15.75" thickBot="1" x14ac:dyDescent="0.3">
      <c r="A196" s="53"/>
      <c r="B196" s="28"/>
      <c r="C196" s="21"/>
      <c r="D196" s="50" t="s">
        <v>146</v>
      </c>
      <c r="E196" s="50">
        <v>36</v>
      </c>
      <c r="F196" s="72"/>
      <c r="G196" s="107"/>
      <c r="H196" s="94"/>
      <c r="I196" s="50"/>
    </row>
    <row r="197" spans="1:9" x14ac:dyDescent="0.25">
      <c r="A197" s="31">
        <v>40</v>
      </c>
      <c r="B197" s="35" t="s">
        <v>41</v>
      </c>
      <c r="C197" s="25" t="s">
        <v>193</v>
      </c>
      <c r="D197" s="29" t="s">
        <v>160</v>
      </c>
      <c r="E197" s="29">
        <v>18</v>
      </c>
      <c r="F197" s="71">
        <v>2</v>
      </c>
      <c r="G197" s="105">
        <f>SUM(E197:E199)</f>
        <v>31</v>
      </c>
      <c r="H197" s="93"/>
      <c r="I197" s="29"/>
    </row>
    <row r="198" spans="1:9" x14ac:dyDescent="0.25">
      <c r="A198" s="36"/>
      <c r="B198" s="32" t="s">
        <v>111</v>
      </c>
      <c r="C198" s="18" t="s">
        <v>178</v>
      </c>
      <c r="D198" s="20" t="s">
        <v>160</v>
      </c>
      <c r="E198" s="20">
        <v>8</v>
      </c>
      <c r="F198" s="73" t="s">
        <v>255</v>
      </c>
      <c r="G198" s="106"/>
      <c r="H198" s="91">
        <f>G197+F197</f>
        <v>33</v>
      </c>
      <c r="I198" s="20"/>
    </row>
    <row r="199" spans="1:9" ht="15.75" thickBot="1" x14ac:dyDescent="0.3">
      <c r="A199" s="36"/>
      <c r="B199" s="32"/>
      <c r="C199" s="18" t="s">
        <v>183</v>
      </c>
      <c r="D199" s="20" t="s">
        <v>160</v>
      </c>
      <c r="E199" s="20">
        <v>5</v>
      </c>
      <c r="F199" s="73" t="s">
        <v>154</v>
      </c>
      <c r="G199" s="106"/>
      <c r="H199" s="91"/>
      <c r="I199" s="20"/>
    </row>
    <row r="200" spans="1:9" x14ac:dyDescent="0.25">
      <c r="A200" s="145">
        <v>41</v>
      </c>
      <c r="B200" s="24" t="s">
        <v>42</v>
      </c>
      <c r="C200" s="25" t="s">
        <v>153</v>
      </c>
      <c r="D200" s="29" t="s">
        <v>148</v>
      </c>
      <c r="E200" s="29">
        <v>6</v>
      </c>
      <c r="F200" s="71">
        <v>2</v>
      </c>
      <c r="G200" s="105">
        <f>SUM(E200:E202)</f>
        <v>15</v>
      </c>
      <c r="H200" s="93"/>
      <c r="I200" s="29"/>
    </row>
    <row r="201" spans="1:9" x14ac:dyDescent="0.25">
      <c r="A201" s="146"/>
      <c r="B201" s="32" t="s">
        <v>112</v>
      </c>
      <c r="C201" s="18"/>
      <c r="D201" s="20" t="s">
        <v>146</v>
      </c>
      <c r="E201" s="20">
        <v>3</v>
      </c>
      <c r="F201" s="73" t="s">
        <v>255</v>
      </c>
      <c r="G201" s="106"/>
      <c r="H201" s="91">
        <f>F200+G200</f>
        <v>17</v>
      </c>
      <c r="I201" s="20"/>
    </row>
    <row r="202" spans="1:9" ht="15.75" thickBot="1" x14ac:dyDescent="0.3">
      <c r="A202" s="146"/>
      <c r="B202" s="32"/>
      <c r="C202" s="18"/>
      <c r="D202" s="60" t="s">
        <v>157</v>
      </c>
      <c r="E202" s="60">
        <v>6</v>
      </c>
      <c r="F202" s="73" t="s">
        <v>200</v>
      </c>
      <c r="G202" s="106"/>
      <c r="H202" s="91"/>
      <c r="I202" s="60"/>
    </row>
    <row r="203" spans="1:9" x14ac:dyDescent="0.25">
      <c r="A203" s="145">
        <v>42</v>
      </c>
      <c r="B203" s="24" t="s">
        <v>43</v>
      </c>
      <c r="C203" s="25" t="s">
        <v>153</v>
      </c>
      <c r="D203" s="59" t="s">
        <v>142</v>
      </c>
      <c r="E203" s="59">
        <v>6</v>
      </c>
      <c r="F203" s="71">
        <v>2</v>
      </c>
      <c r="G203" s="105">
        <f>SUM(E203:E207)</f>
        <v>18</v>
      </c>
      <c r="H203" s="93"/>
      <c r="I203" s="59"/>
    </row>
    <row r="204" spans="1:9" x14ac:dyDescent="0.25">
      <c r="A204" s="146"/>
      <c r="B204" s="32" t="s">
        <v>113</v>
      </c>
      <c r="C204" s="18"/>
      <c r="D204" s="60" t="s">
        <v>155</v>
      </c>
      <c r="E204" s="60">
        <v>3</v>
      </c>
      <c r="F204" s="73" t="s">
        <v>255</v>
      </c>
      <c r="G204" s="106"/>
      <c r="H204" s="91">
        <f>F203+G203</f>
        <v>20</v>
      </c>
      <c r="I204" s="60"/>
    </row>
    <row r="205" spans="1:9" x14ac:dyDescent="0.25">
      <c r="A205" s="146"/>
      <c r="B205" s="32"/>
      <c r="C205" s="18"/>
      <c r="D205" s="60" t="s">
        <v>144</v>
      </c>
      <c r="E205" s="60">
        <v>3</v>
      </c>
      <c r="F205" s="73" t="s">
        <v>198</v>
      </c>
      <c r="G205" s="106"/>
      <c r="H205" s="91"/>
      <c r="I205" s="60"/>
    </row>
    <row r="206" spans="1:9" x14ac:dyDescent="0.25">
      <c r="A206" s="58"/>
      <c r="B206" s="32"/>
      <c r="C206" s="18"/>
      <c r="D206" s="60" t="s">
        <v>145</v>
      </c>
      <c r="E206" s="60">
        <v>3</v>
      </c>
      <c r="F206" s="73"/>
      <c r="G206" s="57"/>
      <c r="H206" s="91"/>
      <c r="I206" s="60"/>
    </row>
    <row r="207" spans="1:9" ht="15.75" thickBot="1" x14ac:dyDescent="0.3">
      <c r="A207" s="58"/>
      <c r="B207" s="32"/>
      <c r="C207" s="18"/>
      <c r="D207" s="60" t="s">
        <v>156</v>
      </c>
      <c r="E207" s="60">
        <v>3</v>
      </c>
      <c r="F207" s="73"/>
      <c r="G207" s="57"/>
      <c r="H207" s="91"/>
      <c r="I207" s="60"/>
    </row>
    <row r="208" spans="1:9" x14ac:dyDescent="0.25">
      <c r="A208" s="31">
        <v>43</v>
      </c>
      <c r="B208" s="56" t="s">
        <v>44</v>
      </c>
      <c r="C208" s="25" t="s">
        <v>260</v>
      </c>
      <c r="D208" s="25" t="s">
        <v>154</v>
      </c>
      <c r="E208" s="71">
        <v>3</v>
      </c>
      <c r="F208" s="71">
        <v>2</v>
      </c>
      <c r="G208" s="39"/>
      <c r="H208" s="93"/>
      <c r="I208" s="29"/>
    </row>
    <row r="209" spans="1:9" x14ac:dyDescent="0.25">
      <c r="A209" s="36"/>
      <c r="B209" s="32" t="s">
        <v>114</v>
      </c>
      <c r="C209" s="18"/>
      <c r="D209" s="18" t="s">
        <v>172</v>
      </c>
      <c r="E209" s="73">
        <v>3</v>
      </c>
      <c r="F209" s="73" t="s">
        <v>255</v>
      </c>
      <c r="G209" s="41"/>
      <c r="H209" s="91"/>
      <c r="I209" s="20"/>
    </row>
    <row r="210" spans="1:9" x14ac:dyDescent="0.25">
      <c r="A210" s="36"/>
      <c r="B210" s="32"/>
      <c r="C210" s="18"/>
      <c r="D210" s="18" t="s">
        <v>188</v>
      </c>
      <c r="E210" s="73">
        <v>3</v>
      </c>
      <c r="F210" s="73" t="s">
        <v>179</v>
      </c>
      <c r="G210" s="41">
        <f>SUM(E208:E225)</f>
        <v>54</v>
      </c>
      <c r="H210" s="91">
        <f>G210+F208</f>
        <v>56</v>
      </c>
      <c r="I210" s="20"/>
    </row>
    <row r="211" spans="1:9" x14ac:dyDescent="0.25">
      <c r="A211" s="36"/>
      <c r="B211" s="32"/>
      <c r="C211" s="18"/>
      <c r="D211" s="18" t="s">
        <v>203</v>
      </c>
      <c r="E211" s="73">
        <v>3</v>
      </c>
      <c r="F211" s="73"/>
      <c r="G211" s="41"/>
      <c r="H211" s="91"/>
      <c r="I211" s="20"/>
    </row>
    <row r="212" spans="1:9" x14ac:dyDescent="0.25">
      <c r="A212" s="36"/>
      <c r="B212" s="32"/>
      <c r="C212" s="18"/>
      <c r="D212" s="18" t="s">
        <v>194</v>
      </c>
      <c r="E212" s="73">
        <v>3</v>
      </c>
      <c r="F212" s="73"/>
      <c r="G212" s="41"/>
      <c r="H212" s="91"/>
      <c r="I212" s="20"/>
    </row>
    <row r="213" spans="1:9" x14ac:dyDescent="0.25">
      <c r="A213" s="36"/>
      <c r="B213" s="32"/>
      <c r="C213" s="18"/>
      <c r="D213" s="18" t="s">
        <v>155</v>
      </c>
      <c r="E213" s="73">
        <v>3</v>
      </c>
      <c r="F213" s="73"/>
      <c r="G213" s="41"/>
      <c r="H213" s="91"/>
      <c r="I213" s="20"/>
    </row>
    <row r="214" spans="1:9" x14ac:dyDescent="0.25">
      <c r="A214" s="36"/>
      <c r="B214" s="32"/>
      <c r="C214" s="18"/>
      <c r="D214" s="18" t="s">
        <v>150</v>
      </c>
      <c r="E214" s="73">
        <v>3</v>
      </c>
      <c r="F214" s="73"/>
      <c r="G214" s="41"/>
      <c r="H214" s="91"/>
      <c r="I214" s="20"/>
    </row>
    <row r="215" spans="1:9" x14ac:dyDescent="0.25">
      <c r="A215" s="79"/>
      <c r="B215" s="32"/>
      <c r="C215" s="18"/>
      <c r="D215" s="84" t="s">
        <v>143</v>
      </c>
      <c r="E215" s="73">
        <v>3</v>
      </c>
      <c r="F215" s="73"/>
      <c r="G215" s="69"/>
      <c r="H215" s="91"/>
      <c r="I215" s="73"/>
    </row>
    <row r="216" spans="1:9" x14ac:dyDescent="0.25">
      <c r="A216" s="79"/>
      <c r="B216" s="32"/>
      <c r="C216" s="18"/>
      <c r="D216" s="84" t="s">
        <v>144</v>
      </c>
      <c r="E216" s="73">
        <v>3</v>
      </c>
      <c r="F216" s="73"/>
      <c r="G216" s="69"/>
      <c r="H216" s="91"/>
      <c r="I216" s="73"/>
    </row>
    <row r="217" spans="1:9" x14ac:dyDescent="0.25">
      <c r="A217" s="79"/>
      <c r="B217" s="32"/>
      <c r="C217" s="18"/>
      <c r="D217" s="84" t="s">
        <v>145</v>
      </c>
      <c r="E217" s="73">
        <v>3</v>
      </c>
      <c r="F217" s="73"/>
      <c r="G217" s="69"/>
      <c r="H217" s="91"/>
      <c r="I217" s="73"/>
    </row>
    <row r="218" spans="1:9" x14ac:dyDescent="0.25">
      <c r="A218" s="79"/>
      <c r="B218" s="32"/>
      <c r="C218" s="18"/>
      <c r="D218" s="84" t="s">
        <v>146</v>
      </c>
      <c r="E218" s="73">
        <v>3</v>
      </c>
      <c r="F218" s="73"/>
      <c r="G218" s="69"/>
      <c r="H218" s="91"/>
      <c r="I218" s="73"/>
    </row>
    <row r="219" spans="1:9" x14ac:dyDescent="0.25">
      <c r="A219" s="79"/>
      <c r="B219" s="32"/>
      <c r="C219" s="18"/>
      <c r="D219" s="18" t="s">
        <v>160</v>
      </c>
      <c r="E219" s="73">
        <v>3</v>
      </c>
      <c r="F219" s="73"/>
      <c r="G219" s="69"/>
      <c r="H219" s="91"/>
      <c r="I219" s="73"/>
    </row>
    <row r="220" spans="1:9" x14ac:dyDescent="0.25">
      <c r="A220" s="36"/>
      <c r="B220" s="32"/>
      <c r="C220" s="18"/>
      <c r="D220" s="18" t="s">
        <v>181</v>
      </c>
      <c r="E220" s="73">
        <v>3</v>
      </c>
      <c r="F220" s="73"/>
      <c r="G220" s="41"/>
      <c r="H220" s="91"/>
      <c r="I220" s="20"/>
    </row>
    <row r="221" spans="1:9" x14ac:dyDescent="0.25">
      <c r="A221" s="36"/>
      <c r="B221" s="32"/>
      <c r="C221" s="18"/>
      <c r="D221" s="18" t="s">
        <v>190</v>
      </c>
      <c r="E221" s="73">
        <v>3</v>
      </c>
      <c r="F221" s="73"/>
      <c r="G221" s="41"/>
      <c r="H221" s="91"/>
      <c r="I221" s="20"/>
    </row>
    <row r="222" spans="1:9" x14ac:dyDescent="0.25">
      <c r="A222" s="36"/>
      <c r="B222" s="32"/>
      <c r="C222" s="18"/>
      <c r="D222" s="18" t="s">
        <v>205</v>
      </c>
      <c r="E222" s="73">
        <v>3</v>
      </c>
      <c r="F222" s="73"/>
      <c r="G222" s="41"/>
      <c r="H222" s="91"/>
      <c r="I222" s="20"/>
    </row>
    <row r="223" spans="1:9" x14ac:dyDescent="0.25">
      <c r="A223" s="36"/>
      <c r="B223" s="32"/>
      <c r="C223" s="18"/>
      <c r="D223" s="18" t="s">
        <v>174</v>
      </c>
      <c r="E223" s="73">
        <v>3</v>
      </c>
      <c r="F223" s="73"/>
      <c r="G223" s="41"/>
      <c r="H223" s="91"/>
      <c r="I223" s="20"/>
    </row>
    <row r="224" spans="1:9" x14ac:dyDescent="0.25">
      <c r="A224" s="36"/>
      <c r="B224" s="32"/>
      <c r="C224" s="18"/>
      <c r="D224" s="18" t="s">
        <v>156</v>
      </c>
      <c r="E224" s="73">
        <v>3</v>
      </c>
      <c r="F224" s="73"/>
      <c r="G224" s="41"/>
      <c r="H224" s="91"/>
      <c r="I224" s="20"/>
    </row>
    <row r="225" spans="1:9" x14ac:dyDescent="0.25">
      <c r="A225" s="36"/>
      <c r="B225" s="32"/>
      <c r="C225" s="18"/>
      <c r="D225" s="18" t="s">
        <v>152</v>
      </c>
      <c r="E225" s="73">
        <v>3</v>
      </c>
      <c r="F225" s="73"/>
      <c r="G225" s="41"/>
      <c r="H225" s="91"/>
      <c r="I225" s="20"/>
    </row>
    <row r="226" spans="1:9" x14ac:dyDescent="0.25">
      <c r="A226" s="36"/>
      <c r="B226" s="32"/>
      <c r="C226" s="18"/>
      <c r="D226" s="20"/>
      <c r="E226" s="20"/>
      <c r="F226" s="73"/>
      <c r="G226" s="41"/>
      <c r="H226" s="91"/>
      <c r="I226" s="20"/>
    </row>
    <row r="227" spans="1:9" ht="15.75" thickBot="1" x14ac:dyDescent="0.3">
      <c r="A227" s="34"/>
      <c r="B227" s="28"/>
      <c r="C227" s="21"/>
      <c r="D227" s="30"/>
      <c r="E227" s="30"/>
      <c r="F227" s="72"/>
      <c r="G227" s="43"/>
      <c r="H227" s="94"/>
      <c r="I227" s="30"/>
    </row>
    <row r="228" spans="1:9" x14ac:dyDescent="0.25">
      <c r="A228" s="51">
        <v>44</v>
      </c>
      <c r="B228" s="56" t="s">
        <v>45</v>
      </c>
      <c r="C228" s="25" t="s">
        <v>258</v>
      </c>
      <c r="D228" s="48" t="s">
        <v>155</v>
      </c>
      <c r="E228" s="48">
        <v>12</v>
      </c>
      <c r="F228" s="120" t="s">
        <v>259</v>
      </c>
      <c r="G228" s="46"/>
      <c r="H228" s="93">
        <f>E228</f>
        <v>12</v>
      </c>
      <c r="I228" s="48"/>
    </row>
    <row r="229" spans="1:9" ht="39.75" customHeight="1" thickBot="1" x14ac:dyDescent="0.3">
      <c r="A229" s="53"/>
      <c r="B229" s="87" t="s">
        <v>115</v>
      </c>
      <c r="C229" s="21"/>
      <c r="D229" s="50"/>
      <c r="E229" s="50"/>
      <c r="F229" s="121"/>
      <c r="G229" s="47"/>
      <c r="H229" s="94"/>
      <c r="I229" s="50"/>
    </row>
    <row r="230" spans="1:9" x14ac:dyDescent="0.25">
      <c r="A230" s="31">
        <v>45</v>
      </c>
      <c r="B230" s="56" t="s">
        <v>46</v>
      </c>
      <c r="C230" s="25" t="s">
        <v>186</v>
      </c>
      <c r="D230" s="29" t="s">
        <v>166</v>
      </c>
      <c r="E230" s="29">
        <v>36</v>
      </c>
      <c r="F230" s="71">
        <v>2</v>
      </c>
      <c r="G230" s="105">
        <f>SUM(E230:E241)</f>
        <v>397</v>
      </c>
      <c r="H230" s="93"/>
      <c r="I230" s="29"/>
    </row>
    <row r="231" spans="1:9" x14ac:dyDescent="0.25">
      <c r="A231" s="36"/>
      <c r="B231" s="32" t="s">
        <v>116</v>
      </c>
      <c r="C231" s="18"/>
      <c r="D231" s="20" t="s">
        <v>194</v>
      </c>
      <c r="E231" s="20">
        <v>36</v>
      </c>
      <c r="F231" s="73" t="s">
        <v>223</v>
      </c>
      <c r="G231" s="106"/>
      <c r="H231" s="162">
        <f>((G230/150)*24)+F230</f>
        <v>65.52</v>
      </c>
      <c r="I231" s="20"/>
    </row>
    <row r="232" spans="1:9" x14ac:dyDescent="0.25">
      <c r="A232" s="36"/>
      <c r="B232" s="32"/>
      <c r="C232" s="18"/>
      <c r="D232" s="20" t="s">
        <v>195</v>
      </c>
      <c r="E232" s="20">
        <v>35</v>
      </c>
      <c r="F232" s="73" t="s">
        <v>206</v>
      </c>
      <c r="G232" s="106"/>
      <c r="H232" s="91"/>
      <c r="I232" s="20"/>
    </row>
    <row r="233" spans="1:9" x14ac:dyDescent="0.25">
      <c r="A233" s="36"/>
      <c r="B233" s="32"/>
      <c r="C233" s="18"/>
      <c r="D233" s="20" t="s">
        <v>174</v>
      </c>
      <c r="E233" s="20">
        <v>35</v>
      </c>
      <c r="F233" s="73"/>
      <c r="G233" s="106"/>
      <c r="H233" s="91"/>
      <c r="I233" s="20"/>
    </row>
    <row r="234" spans="1:9" x14ac:dyDescent="0.25">
      <c r="A234" s="36"/>
      <c r="B234" s="32"/>
      <c r="C234" s="18"/>
      <c r="D234" s="20" t="s">
        <v>196</v>
      </c>
      <c r="E234" s="20">
        <v>34</v>
      </c>
      <c r="F234" s="73"/>
      <c r="G234" s="106"/>
      <c r="H234" s="91"/>
      <c r="I234" s="20"/>
    </row>
    <row r="235" spans="1:9" x14ac:dyDescent="0.25">
      <c r="A235" s="36"/>
      <c r="B235" s="32"/>
      <c r="C235" s="18"/>
      <c r="D235" s="20" t="s">
        <v>197</v>
      </c>
      <c r="E235" s="20">
        <v>34</v>
      </c>
      <c r="F235" s="73"/>
      <c r="G235" s="106"/>
      <c r="H235" s="91"/>
      <c r="I235" s="20"/>
    </row>
    <row r="236" spans="1:9" x14ac:dyDescent="0.25">
      <c r="A236" s="36"/>
      <c r="B236" s="32"/>
      <c r="C236" s="18"/>
      <c r="D236" s="20" t="s">
        <v>155</v>
      </c>
      <c r="E236" s="20">
        <v>36</v>
      </c>
      <c r="F236" s="73"/>
      <c r="G236" s="106"/>
      <c r="H236" s="91"/>
      <c r="I236" s="20"/>
    </row>
    <row r="237" spans="1:9" x14ac:dyDescent="0.25">
      <c r="A237" s="36"/>
      <c r="B237" s="32"/>
      <c r="C237" s="18"/>
      <c r="D237" s="20" t="s">
        <v>156</v>
      </c>
      <c r="E237" s="20">
        <v>36</v>
      </c>
      <c r="F237" s="73"/>
      <c r="G237" s="106"/>
      <c r="H237" s="91"/>
      <c r="I237" s="20"/>
    </row>
    <row r="238" spans="1:9" x14ac:dyDescent="0.25">
      <c r="A238" s="36"/>
      <c r="B238" s="32"/>
      <c r="C238" s="18"/>
      <c r="D238" s="20" t="s">
        <v>198</v>
      </c>
      <c r="E238" s="20">
        <v>29</v>
      </c>
      <c r="F238" s="73"/>
      <c r="G238" s="106"/>
      <c r="H238" s="91"/>
      <c r="I238" s="20"/>
    </row>
    <row r="239" spans="1:9" x14ac:dyDescent="0.25">
      <c r="A239" s="36"/>
      <c r="B239" s="32"/>
      <c r="C239" s="18"/>
      <c r="D239" s="20" t="s">
        <v>145</v>
      </c>
      <c r="E239" s="20">
        <v>36</v>
      </c>
      <c r="F239" s="73"/>
      <c r="G239" s="106"/>
      <c r="H239" s="91"/>
      <c r="I239" s="20"/>
    </row>
    <row r="240" spans="1:9" x14ac:dyDescent="0.25">
      <c r="A240" s="36"/>
      <c r="B240" s="32"/>
      <c r="C240" s="18"/>
      <c r="D240" s="20" t="s">
        <v>143</v>
      </c>
      <c r="E240" s="20">
        <v>36</v>
      </c>
      <c r="F240" s="73"/>
      <c r="G240" s="106"/>
      <c r="H240" s="91"/>
      <c r="I240" s="20"/>
    </row>
    <row r="241" spans="1:9" ht="15.75" thickBot="1" x14ac:dyDescent="0.3">
      <c r="A241" s="34"/>
      <c r="B241" s="28"/>
      <c r="C241" s="21"/>
      <c r="D241" s="30" t="s">
        <v>199</v>
      </c>
      <c r="E241" s="30">
        <v>14</v>
      </c>
      <c r="F241" s="72"/>
      <c r="G241" s="107"/>
      <c r="H241" s="94"/>
      <c r="I241" s="30"/>
    </row>
    <row r="242" spans="1:9" x14ac:dyDescent="0.25">
      <c r="A242" s="78">
        <v>46</v>
      </c>
      <c r="B242" s="100" t="s">
        <v>47</v>
      </c>
      <c r="C242" s="25" t="s">
        <v>238</v>
      </c>
      <c r="D242" s="71" t="s">
        <v>203</v>
      </c>
      <c r="E242" s="71">
        <v>12</v>
      </c>
      <c r="F242" s="71">
        <v>2</v>
      </c>
      <c r="G242" s="105">
        <f>SUM(E242:E245)</f>
        <v>34</v>
      </c>
      <c r="H242" s="93"/>
      <c r="I242" s="71"/>
    </row>
    <row r="243" spans="1:9" x14ac:dyDescent="0.25">
      <c r="A243" s="79"/>
      <c r="B243" s="32" t="s">
        <v>117</v>
      </c>
      <c r="C243" s="18" t="s">
        <v>227</v>
      </c>
      <c r="D243" s="73" t="s">
        <v>205</v>
      </c>
      <c r="E243" s="73">
        <v>9</v>
      </c>
      <c r="F243" s="73" t="s">
        <v>223</v>
      </c>
      <c r="G243" s="106"/>
      <c r="H243" s="91">
        <f>G242+F242</f>
        <v>36</v>
      </c>
      <c r="I243" s="73"/>
    </row>
    <row r="244" spans="1:9" x14ac:dyDescent="0.25">
      <c r="A244" s="79"/>
      <c r="B244" s="32"/>
      <c r="C244" s="18"/>
      <c r="D244" s="73" t="s">
        <v>204</v>
      </c>
      <c r="E244" s="73">
        <v>9</v>
      </c>
      <c r="F244" s="73"/>
      <c r="G244" s="106"/>
      <c r="H244" s="91"/>
      <c r="I244" s="73"/>
    </row>
    <row r="245" spans="1:9" ht="15.75" thickBot="1" x14ac:dyDescent="0.3">
      <c r="A245" s="80"/>
      <c r="B245" s="28"/>
      <c r="C245" s="21" t="s">
        <v>239</v>
      </c>
      <c r="D245" s="73" t="s">
        <v>204</v>
      </c>
      <c r="E245" s="72">
        <v>4</v>
      </c>
      <c r="F245" s="72" t="s">
        <v>204</v>
      </c>
      <c r="G245" s="107"/>
      <c r="H245" s="94"/>
      <c r="I245" s="72"/>
    </row>
    <row r="246" spans="1:9" x14ac:dyDescent="0.25">
      <c r="A246" s="31">
        <v>47</v>
      </c>
      <c r="B246" s="56" t="s">
        <v>48</v>
      </c>
      <c r="C246" s="25" t="s">
        <v>165</v>
      </c>
      <c r="D246" s="29" t="s">
        <v>194</v>
      </c>
      <c r="E246" s="29">
        <v>12</v>
      </c>
      <c r="F246" s="71" t="s">
        <v>240</v>
      </c>
      <c r="G246" s="105">
        <f>SUM(E246:E247)</f>
        <v>30</v>
      </c>
      <c r="H246" s="93">
        <f>G246</f>
        <v>30</v>
      </c>
      <c r="I246" s="29"/>
    </row>
    <row r="247" spans="1:9" ht="15.75" thickBot="1" x14ac:dyDescent="0.3">
      <c r="A247" s="34"/>
      <c r="B247" s="28" t="s">
        <v>118</v>
      </c>
      <c r="C247" s="21" t="s">
        <v>173</v>
      </c>
      <c r="D247" s="30" t="s">
        <v>195</v>
      </c>
      <c r="E247" s="30">
        <v>18</v>
      </c>
      <c r="F247" s="72"/>
      <c r="G247" s="107"/>
      <c r="H247" s="94"/>
      <c r="I247" s="30"/>
    </row>
    <row r="248" spans="1:9" x14ac:dyDescent="0.25">
      <c r="A248" s="31">
        <v>48</v>
      </c>
      <c r="B248" s="56" t="s">
        <v>49</v>
      </c>
      <c r="C248" s="25" t="s">
        <v>184</v>
      </c>
      <c r="D248" s="29" t="s">
        <v>148</v>
      </c>
      <c r="E248" s="29">
        <v>8</v>
      </c>
      <c r="F248" s="71"/>
      <c r="G248" s="105">
        <f>SUM(E248:E251)</f>
        <v>24</v>
      </c>
      <c r="H248" s="93"/>
      <c r="I248" s="29"/>
    </row>
    <row r="249" spans="1:9" x14ac:dyDescent="0.25">
      <c r="A249" s="36"/>
      <c r="B249" s="32" t="s">
        <v>119</v>
      </c>
      <c r="C249" s="18" t="s">
        <v>212</v>
      </c>
      <c r="D249" s="20" t="s">
        <v>149</v>
      </c>
      <c r="E249" s="20">
        <v>8</v>
      </c>
      <c r="F249" s="73" t="s">
        <v>241</v>
      </c>
      <c r="G249" s="106"/>
      <c r="H249" s="91">
        <f>G248+F248</f>
        <v>24</v>
      </c>
      <c r="I249" s="20"/>
    </row>
    <row r="250" spans="1:9" x14ac:dyDescent="0.25">
      <c r="A250" s="36"/>
      <c r="B250" s="32"/>
      <c r="C250" s="18"/>
      <c r="D250" s="20" t="s">
        <v>150</v>
      </c>
      <c r="E250" s="20">
        <v>4</v>
      </c>
      <c r="F250" s="73"/>
      <c r="G250" s="106"/>
      <c r="H250" s="91"/>
      <c r="I250" s="20"/>
    </row>
    <row r="251" spans="1:9" ht="15.75" thickBot="1" x14ac:dyDescent="0.3">
      <c r="A251" s="34"/>
      <c r="B251" s="28"/>
      <c r="C251" s="21"/>
      <c r="D251" s="30" t="s">
        <v>143</v>
      </c>
      <c r="E251" s="30">
        <v>4</v>
      </c>
      <c r="F251" s="72"/>
      <c r="G251" s="107"/>
      <c r="H251" s="94"/>
      <c r="I251" s="30"/>
    </row>
    <row r="252" spans="1:9" x14ac:dyDescent="0.25">
      <c r="A252" s="78">
        <v>49</v>
      </c>
      <c r="B252" s="100" t="s">
        <v>50</v>
      </c>
      <c r="C252" s="25" t="s">
        <v>238</v>
      </c>
      <c r="D252" s="71" t="s">
        <v>202</v>
      </c>
      <c r="E252" s="71">
        <v>12</v>
      </c>
      <c r="F252" s="71">
        <v>12</v>
      </c>
      <c r="G252" s="105">
        <f>SUM(E252:E255)</f>
        <v>34</v>
      </c>
      <c r="H252" s="93"/>
      <c r="I252" s="71"/>
    </row>
    <row r="253" spans="1:9" x14ac:dyDescent="0.25">
      <c r="A253" s="79"/>
      <c r="B253" s="32" t="s">
        <v>120</v>
      </c>
      <c r="C253" s="18" t="s">
        <v>227</v>
      </c>
      <c r="D253" s="73" t="s">
        <v>204</v>
      </c>
      <c r="E253" s="73">
        <v>9</v>
      </c>
      <c r="F253" s="73" t="s">
        <v>242</v>
      </c>
      <c r="G253" s="106"/>
      <c r="H253" s="91">
        <f>G252+F252</f>
        <v>46</v>
      </c>
      <c r="I253" s="73"/>
    </row>
    <row r="254" spans="1:9" x14ac:dyDescent="0.25">
      <c r="A254" s="79"/>
      <c r="B254" s="32"/>
      <c r="C254" s="18"/>
      <c r="D254" s="73" t="s">
        <v>205</v>
      </c>
      <c r="E254" s="73">
        <v>9</v>
      </c>
      <c r="F254" s="73" t="s">
        <v>243</v>
      </c>
      <c r="G254" s="106"/>
      <c r="H254" s="91"/>
      <c r="I254" s="73"/>
    </row>
    <row r="255" spans="1:9" ht="15.75" thickBot="1" x14ac:dyDescent="0.3">
      <c r="A255" s="80"/>
      <c r="B255" s="28"/>
      <c r="C255" s="21" t="s">
        <v>239</v>
      </c>
      <c r="D255" s="72" t="s">
        <v>205</v>
      </c>
      <c r="E255" s="72">
        <v>4</v>
      </c>
      <c r="F255" s="72"/>
      <c r="G255" s="107"/>
      <c r="H255" s="94"/>
      <c r="I255" s="72"/>
    </row>
    <row r="256" spans="1:9" x14ac:dyDescent="0.25">
      <c r="A256" s="31">
        <v>50</v>
      </c>
      <c r="B256" s="56" t="s">
        <v>51</v>
      </c>
      <c r="C256" s="25" t="s">
        <v>186</v>
      </c>
      <c r="D256" s="29" t="s">
        <v>179</v>
      </c>
      <c r="E256" s="29">
        <v>36</v>
      </c>
      <c r="F256" s="71"/>
      <c r="G256" s="105">
        <f>SUM(E256:E267)</f>
        <v>414</v>
      </c>
      <c r="H256" s="93"/>
      <c r="I256" s="29"/>
    </row>
    <row r="257" spans="1:9" x14ac:dyDescent="0.25">
      <c r="A257" s="36"/>
      <c r="B257" s="32" t="s">
        <v>121</v>
      </c>
      <c r="C257" s="18"/>
      <c r="D257" s="20" t="s">
        <v>172</v>
      </c>
      <c r="E257" s="20">
        <v>36</v>
      </c>
      <c r="F257" s="73"/>
      <c r="G257" s="106"/>
      <c r="H257" s="162">
        <f>(G256/150)*24</f>
        <v>66.239999999999995</v>
      </c>
      <c r="I257" s="20"/>
    </row>
    <row r="258" spans="1:9" x14ac:dyDescent="0.25">
      <c r="A258" s="36"/>
      <c r="B258" s="32"/>
      <c r="C258" s="18"/>
      <c r="D258" s="20" t="s">
        <v>177</v>
      </c>
      <c r="E258" s="20">
        <v>36</v>
      </c>
      <c r="F258" s="119" t="s">
        <v>257</v>
      </c>
      <c r="G258" s="106"/>
      <c r="H258" s="91"/>
      <c r="I258" s="20"/>
    </row>
    <row r="259" spans="1:9" x14ac:dyDescent="0.25">
      <c r="A259" s="36"/>
      <c r="B259" s="32"/>
      <c r="C259" s="18"/>
      <c r="D259" s="20" t="s">
        <v>181</v>
      </c>
      <c r="E259" s="20">
        <v>35</v>
      </c>
      <c r="F259" s="119"/>
      <c r="G259" s="106"/>
      <c r="H259" s="91"/>
      <c r="I259" s="20"/>
    </row>
    <row r="260" spans="1:9" x14ac:dyDescent="0.25">
      <c r="A260" s="36"/>
      <c r="B260" s="32"/>
      <c r="C260" s="18"/>
      <c r="D260" s="20" t="s">
        <v>200</v>
      </c>
      <c r="E260" s="20">
        <v>32</v>
      </c>
      <c r="F260" s="119"/>
      <c r="G260" s="106"/>
      <c r="H260" s="91"/>
      <c r="I260" s="20"/>
    </row>
    <row r="261" spans="1:9" x14ac:dyDescent="0.25">
      <c r="A261" s="36"/>
      <c r="B261" s="32"/>
      <c r="C261" s="18"/>
      <c r="D261" s="20" t="s">
        <v>201</v>
      </c>
      <c r="E261" s="20">
        <v>35</v>
      </c>
      <c r="F261" s="119"/>
      <c r="G261" s="106"/>
      <c r="H261" s="91"/>
      <c r="I261" s="20"/>
    </row>
    <row r="262" spans="1:9" x14ac:dyDescent="0.25">
      <c r="A262" s="36"/>
      <c r="B262" s="32"/>
      <c r="C262" s="18"/>
      <c r="D262" s="20" t="s">
        <v>202</v>
      </c>
      <c r="E262" s="20">
        <v>36</v>
      </c>
      <c r="F262" s="73"/>
      <c r="G262" s="106"/>
      <c r="H262" s="91"/>
      <c r="I262" s="20"/>
    </row>
    <row r="263" spans="1:9" x14ac:dyDescent="0.25">
      <c r="A263" s="36"/>
      <c r="B263" s="32"/>
      <c r="C263" s="18"/>
      <c r="D263" s="20" t="s">
        <v>203</v>
      </c>
      <c r="E263" s="20">
        <v>36</v>
      </c>
      <c r="F263" s="73"/>
      <c r="G263" s="106"/>
      <c r="H263" s="91"/>
      <c r="I263" s="20"/>
    </row>
    <row r="264" spans="1:9" x14ac:dyDescent="0.25">
      <c r="A264" s="36"/>
      <c r="B264" s="32"/>
      <c r="C264" s="18"/>
      <c r="D264" s="20" t="s">
        <v>204</v>
      </c>
      <c r="E264" s="20">
        <v>36</v>
      </c>
      <c r="F264" s="73"/>
      <c r="G264" s="106"/>
      <c r="H264" s="91"/>
      <c r="I264" s="20"/>
    </row>
    <row r="265" spans="1:9" x14ac:dyDescent="0.25">
      <c r="A265" s="36"/>
      <c r="B265" s="32"/>
      <c r="C265" s="18"/>
      <c r="D265" s="20" t="s">
        <v>205</v>
      </c>
      <c r="E265" s="20">
        <v>36</v>
      </c>
      <c r="F265" s="73"/>
      <c r="G265" s="106"/>
      <c r="H265" s="91"/>
      <c r="I265" s="20"/>
    </row>
    <row r="266" spans="1:9" x14ac:dyDescent="0.25">
      <c r="A266" s="36"/>
      <c r="B266" s="32"/>
      <c r="C266" s="18"/>
      <c r="D266" s="20" t="s">
        <v>206</v>
      </c>
      <c r="E266" s="20">
        <v>24</v>
      </c>
      <c r="F266" s="73"/>
      <c r="G266" s="106"/>
      <c r="H266" s="91"/>
      <c r="I266" s="20"/>
    </row>
    <row r="267" spans="1:9" ht="15.75" thickBot="1" x14ac:dyDescent="0.3">
      <c r="A267" s="34"/>
      <c r="B267" s="28"/>
      <c r="C267" s="21"/>
      <c r="D267" s="30" t="s">
        <v>144</v>
      </c>
      <c r="E267" s="30">
        <v>36</v>
      </c>
      <c r="F267" s="72"/>
      <c r="G267" s="107"/>
      <c r="H267" s="94"/>
      <c r="I267" s="30"/>
    </row>
    <row r="268" spans="1:9" x14ac:dyDescent="0.25">
      <c r="A268" s="31">
        <v>51</v>
      </c>
      <c r="B268" s="56" t="s">
        <v>208</v>
      </c>
      <c r="C268" s="25" t="s">
        <v>207</v>
      </c>
      <c r="D268" s="29" t="s">
        <v>154</v>
      </c>
      <c r="E268" s="29">
        <v>2</v>
      </c>
      <c r="F268" s="71">
        <v>2</v>
      </c>
      <c r="G268" s="105">
        <f>SUM(E268:E278)</f>
        <v>30</v>
      </c>
      <c r="H268" s="93"/>
      <c r="I268" s="29"/>
    </row>
    <row r="269" spans="1:9" x14ac:dyDescent="0.25">
      <c r="A269" s="36"/>
      <c r="B269" s="32" t="s">
        <v>122</v>
      </c>
      <c r="C269" s="18"/>
      <c r="D269" s="20" t="s">
        <v>148</v>
      </c>
      <c r="E269" s="20">
        <v>4</v>
      </c>
      <c r="F269" s="73" t="s">
        <v>223</v>
      </c>
      <c r="G269" s="106"/>
      <c r="H269" s="91"/>
      <c r="I269" s="20"/>
    </row>
    <row r="270" spans="1:9" x14ac:dyDescent="0.25">
      <c r="A270" s="36"/>
      <c r="B270" s="32"/>
      <c r="C270" s="18"/>
      <c r="D270" s="20" t="s">
        <v>142</v>
      </c>
      <c r="E270" s="20">
        <v>4</v>
      </c>
      <c r="F270" s="73" t="s">
        <v>205</v>
      </c>
      <c r="G270" s="106"/>
      <c r="H270" s="91"/>
      <c r="I270" s="20"/>
    </row>
    <row r="271" spans="1:9" x14ac:dyDescent="0.25">
      <c r="A271" s="36"/>
      <c r="B271" s="32"/>
      <c r="C271" s="18"/>
      <c r="D271" s="20" t="s">
        <v>140</v>
      </c>
      <c r="E271" s="20">
        <v>4</v>
      </c>
      <c r="F271" s="73"/>
      <c r="G271" s="106"/>
      <c r="H271" s="91"/>
      <c r="I271" s="20"/>
    </row>
    <row r="272" spans="1:9" x14ac:dyDescent="0.25">
      <c r="A272" s="36"/>
      <c r="B272" s="32"/>
      <c r="C272" s="18"/>
      <c r="D272" s="20" t="s">
        <v>149</v>
      </c>
      <c r="E272" s="20">
        <v>4</v>
      </c>
      <c r="F272" s="73"/>
      <c r="G272" s="106"/>
      <c r="H272" s="91">
        <f>G268+F268</f>
        <v>32</v>
      </c>
      <c r="I272" s="20"/>
    </row>
    <row r="273" spans="1:9" x14ac:dyDescent="0.25">
      <c r="A273" s="36"/>
      <c r="B273" s="32"/>
      <c r="C273" s="18"/>
      <c r="D273" s="20" t="s">
        <v>155</v>
      </c>
      <c r="E273" s="20">
        <v>2</v>
      </c>
      <c r="F273" s="73"/>
      <c r="G273" s="106"/>
      <c r="H273" s="91"/>
      <c r="I273" s="20"/>
    </row>
    <row r="274" spans="1:9" x14ac:dyDescent="0.25">
      <c r="A274" s="36"/>
      <c r="B274" s="32"/>
      <c r="C274" s="18"/>
      <c r="D274" s="20" t="s">
        <v>150</v>
      </c>
      <c r="E274" s="20">
        <v>2</v>
      </c>
      <c r="F274" s="73"/>
      <c r="G274" s="106"/>
      <c r="H274" s="91"/>
      <c r="I274" s="20"/>
    </row>
    <row r="275" spans="1:9" x14ac:dyDescent="0.25">
      <c r="A275" s="36"/>
      <c r="B275" s="32"/>
      <c r="C275" s="18"/>
      <c r="D275" s="20" t="s">
        <v>143</v>
      </c>
      <c r="E275" s="20">
        <v>2</v>
      </c>
      <c r="F275" s="73"/>
      <c r="G275" s="106"/>
      <c r="H275" s="91"/>
      <c r="I275" s="20"/>
    </row>
    <row r="276" spans="1:9" x14ac:dyDescent="0.25">
      <c r="A276" s="36"/>
      <c r="B276" s="32"/>
      <c r="C276" s="18"/>
      <c r="D276" s="20" t="s">
        <v>144</v>
      </c>
      <c r="E276" s="20">
        <v>2</v>
      </c>
      <c r="F276" s="73"/>
      <c r="G276" s="106"/>
      <c r="H276" s="91"/>
      <c r="I276" s="20"/>
    </row>
    <row r="277" spans="1:9" x14ac:dyDescent="0.25">
      <c r="A277" s="36"/>
      <c r="B277" s="32"/>
      <c r="C277" s="18"/>
      <c r="D277" s="20" t="s">
        <v>145</v>
      </c>
      <c r="E277" s="20">
        <v>2</v>
      </c>
      <c r="F277" s="73"/>
      <c r="G277" s="106"/>
      <c r="H277" s="91"/>
      <c r="I277" s="20"/>
    </row>
    <row r="278" spans="1:9" x14ac:dyDescent="0.25">
      <c r="A278" s="36"/>
      <c r="B278" s="32"/>
      <c r="C278" s="18"/>
      <c r="D278" s="20" t="s">
        <v>146</v>
      </c>
      <c r="E278" s="20">
        <v>2</v>
      </c>
      <c r="F278" s="73"/>
      <c r="G278" s="106"/>
      <c r="H278" s="91"/>
      <c r="I278" s="20"/>
    </row>
    <row r="279" spans="1:9" ht="15.75" thickBot="1" x14ac:dyDescent="0.3">
      <c r="A279" s="34"/>
      <c r="B279" s="28"/>
      <c r="C279" s="21"/>
      <c r="D279" s="30"/>
      <c r="E279" s="30"/>
      <c r="F279" s="72"/>
      <c r="G279" s="43"/>
      <c r="H279" s="94"/>
      <c r="I279" s="30"/>
    </row>
    <row r="280" spans="1:9" x14ac:dyDescent="0.25">
      <c r="A280" s="23">
        <v>52</v>
      </c>
      <c r="B280" s="24" t="s">
        <v>52</v>
      </c>
      <c r="C280" s="159" t="s">
        <v>164</v>
      </c>
      <c r="D280" s="26" t="s">
        <v>154</v>
      </c>
      <c r="E280" s="26">
        <v>4</v>
      </c>
      <c r="F280" s="71">
        <v>12</v>
      </c>
      <c r="G280" s="105">
        <f>SUM(E280:E284)</f>
        <v>24</v>
      </c>
      <c r="H280" s="93"/>
      <c r="I280" s="26"/>
    </row>
    <row r="281" spans="1:9" x14ac:dyDescent="0.25">
      <c r="A281" s="36"/>
      <c r="B281" s="32" t="s">
        <v>123</v>
      </c>
      <c r="C281" s="160"/>
      <c r="D281" s="20" t="s">
        <v>150</v>
      </c>
      <c r="E281" s="20">
        <v>4</v>
      </c>
      <c r="F281" s="73" t="s">
        <v>224</v>
      </c>
      <c r="G281" s="106"/>
      <c r="H281" s="91"/>
      <c r="I281" s="20"/>
    </row>
    <row r="282" spans="1:9" x14ac:dyDescent="0.25">
      <c r="A282" s="36"/>
      <c r="B282" s="32"/>
      <c r="C282" s="160"/>
      <c r="D282" s="20" t="s">
        <v>143</v>
      </c>
      <c r="E282" s="20">
        <v>4</v>
      </c>
      <c r="F282" s="73" t="s">
        <v>254</v>
      </c>
      <c r="G282" s="106"/>
      <c r="H282" s="91">
        <f>G280+F280</f>
        <v>36</v>
      </c>
      <c r="I282" s="20"/>
    </row>
    <row r="283" spans="1:9" x14ac:dyDescent="0.25">
      <c r="A283" s="36"/>
      <c r="B283" s="32"/>
      <c r="C283" s="160"/>
      <c r="D283" s="20" t="s">
        <v>144</v>
      </c>
      <c r="E283" s="20">
        <v>4</v>
      </c>
      <c r="F283" s="73"/>
      <c r="G283" s="106"/>
      <c r="H283" s="91"/>
      <c r="I283" s="20"/>
    </row>
    <row r="284" spans="1:9" ht="15.75" thickBot="1" x14ac:dyDescent="0.3">
      <c r="A284" s="34"/>
      <c r="B284" s="28"/>
      <c r="C284" s="161"/>
      <c r="D284" s="22" t="s">
        <v>151</v>
      </c>
      <c r="E284" s="22">
        <v>8</v>
      </c>
      <c r="F284" s="72"/>
      <c r="G284" s="107"/>
      <c r="H284" s="94"/>
      <c r="I284" s="22"/>
    </row>
    <row r="285" spans="1:9" x14ac:dyDescent="0.25">
      <c r="A285" s="23">
        <v>53</v>
      </c>
      <c r="B285" s="24" t="s">
        <v>53</v>
      </c>
      <c r="C285" s="25" t="s">
        <v>162</v>
      </c>
      <c r="D285" s="26" t="s">
        <v>160</v>
      </c>
      <c r="E285" s="26">
        <v>3</v>
      </c>
      <c r="F285" s="71">
        <v>2</v>
      </c>
      <c r="G285" s="105">
        <f>SUM(E285:E292)</f>
        <v>25</v>
      </c>
      <c r="H285" s="93"/>
      <c r="I285" s="26"/>
    </row>
    <row r="286" spans="1:9" x14ac:dyDescent="0.25">
      <c r="A286" s="36"/>
      <c r="B286" s="32" t="s">
        <v>124</v>
      </c>
      <c r="C286" s="18"/>
      <c r="D286" s="20" t="s">
        <v>141</v>
      </c>
      <c r="E286" s="20">
        <v>6</v>
      </c>
      <c r="F286" s="73" t="s">
        <v>255</v>
      </c>
      <c r="G286" s="106"/>
      <c r="H286" s="91"/>
      <c r="I286" s="20"/>
    </row>
    <row r="287" spans="1:9" x14ac:dyDescent="0.25">
      <c r="A287" s="79"/>
      <c r="B287" s="32"/>
      <c r="C287" s="18" t="s">
        <v>216</v>
      </c>
      <c r="D287" s="73" t="s">
        <v>154</v>
      </c>
      <c r="E287" s="73">
        <v>2</v>
      </c>
      <c r="F287" s="73" t="s">
        <v>199</v>
      </c>
      <c r="G287" s="106"/>
      <c r="H287" s="91"/>
      <c r="I287" s="73"/>
    </row>
    <row r="288" spans="1:9" x14ac:dyDescent="0.25">
      <c r="A288" s="79"/>
      <c r="B288" s="32"/>
      <c r="C288" s="18"/>
      <c r="D288" s="73" t="s">
        <v>148</v>
      </c>
      <c r="E288" s="73">
        <v>4</v>
      </c>
      <c r="F288" s="73"/>
      <c r="G288" s="106"/>
      <c r="H288" s="91">
        <f>G285+F285</f>
        <v>27</v>
      </c>
      <c r="I288" s="73"/>
    </row>
    <row r="289" spans="1:9" x14ac:dyDescent="0.25">
      <c r="A289" s="79"/>
      <c r="B289" s="32"/>
      <c r="C289" s="18"/>
      <c r="D289" s="73" t="s">
        <v>150</v>
      </c>
      <c r="E289" s="73">
        <v>2</v>
      </c>
      <c r="F289" s="73"/>
      <c r="G289" s="106"/>
      <c r="H289" s="91"/>
      <c r="I289" s="73"/>
    </row>
    <row r="290" spans="1:9" x14ac:dyDescent="0.25">
      <c r="A290" s="36"/>
      <c r="B290" s="32"/>
      <c r="C290" s="18"/>
      <c r="D290" s="20" t="s">
        <v>160</v>
      </c>
      <c r="E290" s="20">
        <v>2</v>
      </c>
      <c r="F290" s="73"/>
      <c r="G290" s="106"/>
      <c r="H290" s="91"/>
      <c r="I290" s="20"/>
    </row>
    <row r="291" spans="1:9" x14ac:dyDescent="0.25">
      <c r="A291" s="36"/>
      <c r="B291" s="32"/>
      <c r="C291" s="18"/>
      <c r="D291" s="20" t="s">
        <v>157</v>
      </c>
      <c r="E291" s="20">
        <v>4</v>
      </c>
      <c r="F291" s="73"/>
      <c r="G291" s="106"/>
      <c r="H291" s="91"/>
      <c r="I291" s="20"/>
    </row>
    <row r="292" spans="1:9" ht="15.75" thickBot="1" x14ac:dyDescent="0.3">
      <c r="A292" s="79"/>
      <c r="B292" s="32"/>
      <c r="C292" s="18"/>
      <c r="D292" s="73" t="s">
        <v>152</v>
      </c>
      <c r="E292" s="73">
        <v>2</v>
      </c>
      <c r="F292" s="73"/>
      <c r="G292" s="69"/>
      <c r="H292" s="91"/>
      <c r="I292" s="73"/>
    </row>
    <row r="293" spans="1:9" x14ac:dyDescent="0.25">
      <c r="A293" s="78">
        <v>54</v>
      </c>
      <c r="B293" s="24" t="s">
        <v>54</v>
      </c>
      <c r="C293" s="25" t="s">
        <v>158</v>
      </c>
      <c r="D293" s="71" t="s">
        <v>154</v>
      </c>
      <c r="E293" s="71">
        <v>6</v>
      </c>
      <c r="F293" s="71">
        <v>2</v>
      </c>
      <c r="G293" s="68">
        <f>SUM(E293:E299)</f>
        <v>24</v>
      </c>
      <c r="H293" s="93"/>
      <c r="I293" s="71"/>
    </row>
    <row r="294" spans="1:9" x14ac:dyDescent="0.25">
      <c r="A294" s="79"/>
      <c r="B294" s="32" t="s">
        <v>125</v>
      </c>
      <c r="C294" s="18" t="s">
        <v>213</v>
      </c>
      <c r="D294" s="73" t="s">
        <v>154</v>
      </c>
      <c r="E294" s="73">
        <v>2</v>
      </c>
      <c r="F294" s="73" t="s">
        <v>255</v>
      </c>
      <c r="G294" s="69"/>
      <c r="H294" s="91"/>
      <c r="I294" s="73"/>
    </row>
    <row r="295" spans="1:9" x14ac:dyDescent="0.25">
      <c r="A295" s="79"/>
      <c r="B295" s="32"/>
      <c r="C295" s="18"/>
      <c r="D295" s="73" t="s">
        <v>214</v>
      </c>
      <c r="E295" s="73">
        <v>4</v>
      </c>
      <c r="F295" s="73" t="s">
        <v>194</v>
      </c>
      <c r="G295" s="69"/>
      <c r="H295" s="91">
        <f>G293+F293</f>
        <v>26</v>
      </c>
      <c r="I295" s="73"/>
    </row>
    <row r="296" spans="1:9" x14ac:dyDescent="0.25">
      <c r="A296" s="79"/>
      <c r="B296" s="32"/>
      <c r="C296" s="18"/>
      <c r="D296" s="73" t="s">
        <v>215</v>
      </c>
      <c r="E296" s="73">
        <v>4</v>
      </c>
      <c r="F296" s="73"/>
      <c r="G296" s="69"/>
      <c r="H296" s="91"/>
      <c r="I296" s="73"/>
    </row>
    <row r="297" spans="1:9" x14ac:dyDescent="0.25">
      <c r="A297" s="79"/>
      <c r="B297" s="32"/>
      <c r="C297" s="18"/>
      <c r="D297" s="73" t="s">
        <v>155</v>
      </c>
      <c r="E297" s="73">
        <v>2</v>
      </c>
      <c r="F297" s="73"/>
      <c r="G297" s="69"/>
      <c r="H297" s="91"/>
      <c r="I297" s="73"/>
    </row>
    <row r="298" spans="1:9" x14ac:dyDescent="0.25">
      <c r="A298" s="79"/>
      <c r="B298" s="32"/>
      <c r="C298" s="18"/>
      <c r="D298" s="73" t="s">
        <v>146</v>
      </c>
      <c r="E298" s="73">
        <v>2</v>
      </c>
      <c r="F298" s="73"/>
      <c r="G298" s="69"/>
      <c r="H298" s="91"/>
      <c r="I298" s="73"/>
    </row>
    <row r="299" spans="1:9" x14ac:dyDescent="0.25">
      <c r="A299" s="79"/>
      <c r="B299" s="32"/>
      <c r="C299" s="18" t="s">
        <v>216</v>
      </c>
      <c r="D299" s="73" t="s">
        <v>149</v>
      </c>
      <c r="E299" s="73">
        <v>4</v>
      </c>
      <c r="F299" s="73"/>
      <c r="G299" s="69"/>
      <c r="H299" s="91"/>
      <c r="I299" s="73"/>
    </row>
    <row r="300" spans="1:9" ht="15.75" thickBot="1" x14ac:dyDescent="0.3">
      <c r="A300" s="79"/>
      <c r="B300" s="32"/>
      <c r="C300" s="18"/>
      <c r="D300" s="73"/>
      <c r="E300" s="73"/>
      <c r="F300" s="73"/>
      <c r="G300" s="69"/>
      <c r="H300" s="91"/>
      <c r="I300" s="73"/>
    </row>
    <row r="301" spans="1:9" x14ac:dyDescent="0.25">
      <c r="A301" s="78">
        <v>55</v>
      </c>
      <c r="B301" s="24" t="s">
        <v>55</v>
      </c>
      <c r="C301" s="25" t="s">
        <v>158</v>
      </c>
      <c r="D301" s="71" t="s">
        <v>145</v>
      </c>
      <c r="E301" s="71">
        <v>6</v>
      </c>
      <c r="F301" s="71">
        <v>2</v>
      </c>
      <c r="G301" s="105">
        <f>SUM(E301:E304)</f>
        <v>24</v>
      </c>
      <c r="H301" s="93"/>
      <c r="I301" s="71"/>
    </row>
    <row r="302" spans="1:9" x14ac:dyDescent="0.25">
      <c r="A302" s="79"/>
      <c r="B302" s="32" t="s">
        <v>126</v>
      </c>
      <c r="C302" s="18"/>
      <c r="D302" s="73" t="s">
        <v>146</v>
      </c>
      <c r="E302" s="73">
        <v>6</v>
      </c>
      <c r="F302" s="73" t="s">
        <v>255</v>
      </c>
      <c r="G302" s="106"/>
      <c r="H302" s="91"/>
      <c r="I302" s="73"/>
    </row>
    <row r="303" spans="1:9" x14ac:dyDescent="0.25">
      <c r="A303" s="79"/>
      <c r="B303" s="32"/>
      <c r="C303" s="18" t="s">
        <v>178</v>
      </c>
      <c r="D303" s="73" t="s">
        <v>151</v>
      </c>
      <c r="E303" s="73">
        <v>8</v>
      </c>
      <c r="F303" s="73" t="s">
        <v>174</v>
      </c>
      <c r="G303" s="69"/>
      <c r="H303" s="91">
        <f>G301+F301</f>
        <v>26</v>
      </c>
      <c r="I303" s="73"/>
    </row>
    <row r="304" spans="1:9" ht="15.75" thickBot="1" x14ac:dyDescent="0.3">
      <c r="A304" s="80"/>
      <c r="B304" s="28"/>
      <c r="C304" s="21" t="s">
        <v>216</v>
      </c>
      <c r="D304" s="72" t="s">
        <v>151</v>
      </c>
      <c r="E304" s="72">
        <v>4</v>
      </c>
      <c r="F304" s="72"/>
      <c r="G304" s="70"/>
      <c r="H304" s="94"/>
      <c r="I304" s="72"/>
    </row>
    <row r="305" spans="1:9" x14ac:dyDescent="0.25">
      <c r="A305" s="79">
        <v>56</v>
      </c>
      <c r="B305" s="44" t="s">
        <v>56</v>
      </c>
      <c r="C305" s="18" t="s">
        <v>217</v>
      </c>
      <c r="D305" s="73" t="s">
        <v>154</v>
      </c>
      <c r="E305" s="73">
        <v>4</v>
      </c>
      <c r="F305" s="73"/>
      <c r="G305" s="69"/>
      <c r="H305" s="91"/>
      <c r="I305" s="73"/>
    </row>
    <row r="306" spans="1:9" x14ac:dyDescent="0.25">
      <c r="A306" s="58"/>
      <c r="B306" s="32" t="s">
        <v>127</v>
      </c>
      <c r="C306" s="18"/>
      <c r="D306" s="60" t="s">
        <v>155</v>
      </c>
      <c r="E306" s="60">
        <v>4</v>
      </c>
      <c r="F306" s="73"/>
      <c r="G306" s="57"/>
      <c r="H306" s="91"/>
      <c r="I306" s="60"/>
    </row>
    <row r="307" spans="1:9" x14ac:dyDescent="0.25">
      <c r="A307" s="58"/>
      <c r="B307" s="32"/>
      <c r="C307" s="18"/>
      <c r="D307" s="60" t="s">
        <v>143</v>
      </c>
      <c r="E307" s="60">
        <v>4</v>
      </c>
      <c r="F307" s="118" t="s">
        <v>256</v>
      </c>
      <c r="G307" s="57">
        <f>SUM(E305:E312)</f>
        <v>24</v>
      </c>
      <c r="H307" s="91">
        <f>G307</f>
        <v>24</v>
      </c>
      <c r="I307" s="60"/>
    </row>
    <row r="308" spans="1:9" x14ac:dyDescent="0.25">
      <c r="A308" s="58"/>
      <c r="B308" s="32"/>
      <c r="C308" s="18"/>
      <c r="D308" s="60" t="s">
        <v>157</v>
      </c>
      <c r="E308" s="60">
        <v>6</v>
      </c>
      <c r="F308" s="118"/>
      <c r="G308" s="57"/>
      <c r="H308" s="91"/>
      <c r="I308" s="60"/>
    </row>
    <row r="309" spans="1:9" x14ac:dyDescent="0.25">
      <c r="A309" s="58"/>
      <c r="B309" s="32"/>
      <c r="C309" s="18" t="s">
        <v>216</v>
      </c>
      <c r="D309" s="73" t="s">
        <v>143</v>
      </c>
      <c r="E309" s="73">
        <v>2</v>
      </c>
      <c r="F309" s="118"/>
      <c r="G309" s="57"/>
      <c r="H309" s="91"/>
      <c r="I309" s="60"/>
    </row>
    <row r="310" spans="1:9" x14ac:dyDescent="0.25">
      <c r="A310" s="58"/>
      <c r="B310" s="32"/>
      <c r="C310" s="18"/>
      <c r="D310" s="73" t="s">
        <v>145</v>
      </c>
      <c r="E310" s="73">
        <v>2</v>
      </c>
      <c r="F310" s="118"/>
      <c r="G310" s="57"/>
      <c r="H310" s="91"/>
      <c r="I310" s="60"/>
    </row>
    <row r="311" spans="1:9" x14ac:dyDescent="0.25">
      <c r="A311" s="58"/>
      <c r="B311" s="32"/>
      <c r="C311" s="18"/>
      <c r="D311" s="73" t="s">
        <v>156</v>
      </c>
      <c r="E311" s="73">
        <v>2</v>
      </c>
      <c r="F311" s="118"/>
      <c r="G311" s="57"/>
      <c r="H311" s="91"/>
      <c r="I311" s="60"/>
    </row>
    <row r="312" spans="1:9" ht="15.75" thickBot="1" x14ac:dyDescent="0.3">
      <c r="A312" s="58"/>
      <c r="B312" s="32"/>
      <c r="C312" s="18"/>
      <c r="D312" s="60"/>
      <c r="E312" s="60"/>
      <c r="F312" s="73"/>
      <c r="G312" s="57"/>
      <c r="H312" s="91"/>
      <c r="I312" s="60"/>
    </row>
    <row r="313" spans="1:9" x14ac:dyDescent="0.25">
      <c r="A313" s="23">
        <v>57</v>
      </c>
      <c r="B313" s="35" t="s">
        <v>57</v>
      </c>
      <c r="C313" s="25" t="s">
        <v>158</v>
      </c>
      <c r="D313" s="26" t="s">
        <v>159</v>
      </c>
      <c r="E313" s="26">
        <v>6</v>
      </c>
      <c r="F313" s="71">
        <v>2</v>
      </c>
      <c r="G313" s="105">
        <f>SUM(E313:E318)</f>
        <v>24</v>
      </c>
      <c r="H313" s="93"/>
      <c r="I313" s="26"/>
    </row>
    <row r="314" spans="1:9" x14ac:dyDescent="0.25">
      <c r="A314" s="79"/>
      <c r="B314" s="32" t="s">
        <v>128</v>
      </c>
      <c r="C314" s="18"/>
      <c r="D314" s="73" t="s">
        <v>144</v>
      </c>
      <c r="E314" s="73">
        <v>6</v>
      </c>
      <c r="F314" s="73" t="s">
        <v>223</v>
      </c>
      <c r="G314" s="106"/>
      <c r="H314" s="91"/>
      <c r="I314" s="73"/>
    </row>
    <row r="315" spans="1:9" x14ac:dyDescent="0.25">
      <c r="A315" s="79"/>
      <c r="B315" s="32"/>
      <c r="C315" s="18" t="s">
        <v>216</v>
      </c>
      <c r="D315" s="73" t="s">
        <v>142</v>
      </c>
      <c r="E315" s="73">
        <v>4</v>
      </c>
      <c r="F315" s="73" t="s">
        <v>192</v>
      </c>
      <c r="G315" s="69"/>
      <c r="H315" s="91">
        <f>G313+F313</f>
        <v>26</v>
      </c>
      <c r="I315" s="73"/>
    </row>
    <row r="316" spans="1:9" x14ac:dyDescent="0.25">
      <c r="A316" s="79"/>
      <c r="B316" s="32"/>
      <c r="C316" s="18"/>
      <c r="D316" s="73" t="s">
        <v>144</v>
      </c>
      <c r="E316" s="73">
        <v>2</v>
      </c>
      <c r="F316" s="73"/>
      <c r="G316" s="69"/>
      <c r="H316" s="91"/>
      <c r="I316" s="73"/>
    </row>
    <row r="317" spans="1:9" x14ac:dyDescent="0.25">
      <c r="A317" s="79"/>
      <c r="B317" s="32"/>
      <c r="C317" s="18"/>
      <c r="D317" s="73" t="s">
        <v>146</v>
      </c>
      <c r="E317" s="73">
        <v>2</v>
      </c>
      <c r="F317" s="73"/>
      <c r="G317" s="69"/>
      <c r="H317" s="91"/>
      <c r="I317" s="73"/>
    </row>
    <row r="318" spans="1:9" x14ac:dyDescent="0.25">
      <c r="A318" s="79"/>
      <c r="B318" s="32"/>
      <c r="C318" s="18"/>
      <c r="D318" s="73" t="s">
        <v>147</v>
      </c>
      <c r="E318" s="73">
        <v>4</v>
      </c>
      <c r="F318" s="73"/>
      <c r="G318" s="69"/>
      <c r="H318" s="91"/>
      <c r="I318" s="73"/>
    </row>
    <row r="319" spans="1:9" ht="15.75" thickBot="1" x14ac:dyDescent="0.3">
      <c r="A319" s="80"/>
      <c r="B319" s="28"/>
      <c r="C319" s="21"/>
      <c r="D319" s="72"/>
      <c r="E319" s="72"/>
      <c r="F319" s="72"/>
      <c r="G319" s="70"/>
      <c r="H319" s="94"/>
      <c r="I319" s="72"/>
    </row>
    <row r="320" spans="1:9" x14ac:dyDescent="0.25">
      <c r="A320" s="23">
        <v>58</v>
      </c>
      <c r="B320" s="35" t="s">
        <v>58</v>
      </c>
      <c r="C320" s="25" t="s">
        <v>162</v>
      </c>
      <c r="D320" s="26" t="s">
        <v>155</v>
      </c>
      <c r="E320" s="26">
        <v>4</v>
      </c>
      <c r="F320" s="71"/>
      <c r="G320" s="105">
        <f>SUM(E320:E324)</f>
        <v>24</v>
      </c>
      <c r="H320" s="93"/>
      <c r="I320" s="26"/>
    </row>
    <row r="321" spans="1:9" x14ac:dyDescent="0.25">
      <c r="A321" s="36"/>
      <c r="B321" s="32" t="s">
        <v>129</v>
      </c>
      <c r="C321" s="18"/>
      <c r="D321" s="20" t="s">
        <v>150</v>
      </c>
      <c r="E321" s="20">
        <v>4</v>
      </c>
      <c r="F321" s="73" t="s">
        <v>253</v>
      </c>
      <c r="G321" s="106"/>
      <c r="H321" s="91"/>
      <c r="I321" s="20"/>
    </row>
    <row r="322" spans="1:9" x14ac:dyDescent="0.25">
      <c r="A322" s="36"/>
      <c r="B322" s="32"/>
      <c r="C322" s="18"/>
      <c r="D322" s="20" t="s">
        <v>144</v>
      </c>
      <c r="E322" s="20">
        <v>4</v>
      </c>
      <c r="F322" s="73"/>
      <c r="G322" s="106"/>
      <c r="H322" s="91">
        <f>G320</f>
        <v>24</v>
      </c>
      <c r="I322" s="20"/>
    </row>
    <row r="323" spans="1:9" x14ac:dyDescent="0.25">
      <c r="A323" s="36"/>
      <c r="B323" s="32"/>
      <c r="C323" s="18"/>
      <c r="D323" s="20" t="s">
        <v>147</v>
      </c>
      <c r="E323" s="20">
        <v>8</v>
      </c>
      <c r="F323" s="73"/>
      <c r="G323" s="106"/>
      <c r="H323" s="91"/>
      <c r="I323" s="20"/>
    </row>
    <row r="324" spans="1:9" x14ac:dyDescent="0.25">
      <c r="A324" s="79"/>
      <c r="B324" s="32"/>
      <c r="C324" s="18"/>
      <c r="D324" s="73" t="s">
        <v>156</v>
      </c>
      <c r="E324" s="73">
        <v>4</v>
      </c>
      <c r="F324" s="73"/>
      <c r="G324" s="106"/>
      <c r="H324" s="91"/>
      <c r="I324" s="73"/>
    </row>
    <row r="325" spans="1:9" ht="15.75" thickBot="1" x14ac:dyDescent="0.3">
      <c r="A325" s="79"/>
      <c r="B325" s="32"/>
      <c r="C325" s="18"/>
      <c r="D325" s="73" t="s">
        <v>152</v>
      </c>
      <c r="E325" s="73">
        <v>4</v>
      </c>
      <c r="F325" s="73"/>
      <c r="G325" s="69"/>
      <c r="H325" s="91"/>
      <c r="I325" s="73"/>
    </row>
    <row r="326" spans="1:9" x14ac:dyDescent="0.25">
      <c r="A326" s="31">
        <v>59</v>
      </c>
      <c r="B326" s="35" t="s">
        <v>59</v>
      </c>
      <c r="C326" s="25" t="s">
        <v>209</v>
      </c>
      <c r="D326" s="29" t="s">
        <v>144</v>
      </c>
      <c r="E326" s="29">
        <v>4</v>
      </c>
      <c r="F326" s="71">
        <v>2</v>
      </c>
      <c r="G326" s="105">
        <f>SUM(E326:E332)</f>
        <v>25</v>
      </c>
      <c r="H326" s="93"/>
      <c r="I326" s="29"/>
    </row>
    <row r="327" spans="1:9" x14ac:dyDescent="0.25">
      <c r="A327" s="36"/>
      <c r="B327" s="32" t="s">
        <v>130</v>
      </c>
      <c r="C327" s="18"/>
      <c r="D327" s="20" t="s">
        <v>145</v>
      </c>
      <c r="E327" s="20">
        <v>4</v>
      </c>
      <c r="F327" s="73" t="s">
        <v>223</v>
      </c>
      <c r="G327" s="106"/>
      <c r="H327" s="91"/>
      <c r="I327" s="20"/>
    </row>
    <row r="328" spans="1:9" x14ac:dyDescent="0.25">
      <c r="A328" s="36"/>
      <c r="B328" s="32"/>
      <c r="C328" s="18"/>
      <c r="D328" s="20" t="s">
        <v>146</v>
      </c>
      <c r="E328" s="20">
        <v>4</v>
      </c>
      <c r="F328" s="73" t="s">
        <v>203</v>
      </c>
      <c r="G328" s="106"/>
      <c r="H328" s="91"/>
      <c r="I328" s="20"/>
    </row>
    <row r="329" spans="1:9" x14ac:dyDescent="0.25">
      <c r="A329" s="36"/>
      <c r="B329" s="32"/>
      <c r="C329" s="18"/>
      <c r="D329" s="20" t="s">
        <v>152</v>
      </c>
      <c r="E329" s="20">
        <v>3</v>
      </c>
      <c r="F329" s="73"/>
      <c r="G329" s="106"/>
      <c r="H329" s="91">
        <f>G326+F326</f>
        <v>27</v>
      </c>
      <c r="I329" s="20"/>
    </row>
    <row r="330" spans="1:9" x14ac:dyDescent="0.25">
      <c r="A330" s="36"/>
      <c r="B330" s="32"/>
      <c r="C330" s="18" t="s">
        <v>216</v>
      </c>
      <c r="D330" s="20" t="s">
        <v>140</v>
      </c>
      <c r="E330" s="20">
        <v>4</v>
      </c>
      <c r="F330" s="73"/>
      <c r="G330" s="106"/>
      <c r="H330" s="91"/>
      <c r="I330" s="20"/>
    </row>
    <row r="331" spans="1:9" x14ac:dyDescent="0.25">
      <c r="A331" s="36"/>
      <c r="B331" s="32"/>
      <c r="C331" s="18"/>
      <c r="D331" s="20" t="s">
        <v>155</v>
      </c>
      <c r="E331" s="20">
        <v>2</v>
      </c>
      <c r="F331" s="73"/>
      <c r="G331" s="106"/>
      <c r="H331" s="91"/>
      <c r="I331" s="20"/>
    </row>
    <row r="332" spans="1:9" x14ac:dyDescent="0.25">
      <c r="A332" s="36"/>
      <c r="B332" s="32"/>
      <c r="C332" s="18"/>
      <c r="D332" s="73" t="s">
        <v>141</v>
      </c>
      <c r="E332" s="73">
        <v>4</v>
      </c>
      <c r="F332" s="73"/>
      <c r="G332" s="106"/>
      <c r="H332" s="91"/>
      <c r="I332" s="20"/>
    </row>
    <row r="333" spans="1:9" ht="15.75" thickBot="1" x14ac:dyDescent="0.3">
      <c r="A333" s="34"/>
      <c r="B333" s="45"/>
      <c r="C333" s="21"/>
      <c r="D333" s="30"/>
      <c r="E333" s="30"/>
      <c r="F333" s="72"/>
      <c r="G333" s="107"/>
      <c r="H333" s="94"/>
      <c r="I333" s="30"/>
    </row>
    <row r="334" spans="1:9" x14ac:dyDescent="0.25">
      <c r="A334" s="149" t="s">
        <v>60</v>
      </c>
      <c r="B334" s="150"/>
      <c r="C334" s="18" t="s">
        <v>250</v>
      </c>
      <c r="D334" s="20" t="s">
        <v>189</v>
      </c>
      <c r="E334" s="20">
        <f>18-12</f>
        <v>6</v>
      </c>
      <c r="F334" s="73">
        <v>2</v>
      </c>
      <c r="G334" s="41"/>
      <c r="H334" s="91"/>
      <c r="I334" s="20"/>
    </row>
    <row r="335" spans="1:9" x14ac:dyDescent="0.25">
      <c r="A335" s="79">
        <v>62</v>
      </c>
      <c r="B335" s="44" t="s">
        <v>61</v>
      </c>
      <c r="C335" s="18"/>
      <c r="D335" s="73" t="s">
        <v>190</v>
      </c>
      <c r="E335" s="73">
        <v>6</v>
      </c>
      <c r="F335" s="73" t="s">
        <v>223</v>
      </c>
      <c r="G335" s="69"/>
      <c r="H335" s="91"/>
      <c r="I335" s="73"/>
    </row>
    <row r="336" spans="1:9" x14ac:dyDescent="0.25">
      <c r="A336" s="79"/>
      <c r="B336" s="44"/>
      <c r="C336" s="18" t="s">
        <v>178</v>
      </c>
      <c r="D336" s="73" t="s">
        <v>147</v>
      </c>
      <c r="E336" s="73">
        <v>8</v>
      </c>
      <c r="F336" s="73" t="s">
        <v>187</v>
      </c>
      <c r="G336" s="69">
        <f>SUM(E334:E337)</f>
        <v>30</v>
      </c>
      <c r="H336" s="91">
        <f>F334+G336</f>
        <v>32</v>
      </c>
      <c r="I336" s="73"/>
    </row>
    <row r="337" spans="1:9" ht="15.75" thickBot="1" x14ac:dyDescent="0.3">
      <c r="A337" s="79"/>
      <c r="B337" s="44"/>
      <c r="C337" s="18" t="s">
        <v>183</v>
      </c>
      <c r="D337" s="73" t="s">
        <v>147</v>
      </c>
      <c r="E337" s="73">
        <v>10</v>
      </c>
      <c r="F337" s="73"/>
      <c r="G337" s="69"/>
      <c r="H337" s="91"/>
      <c r="I337" s="73"/>
    </row>
    <row r="338" spans="1:9" x14ac:dyDescent="0.25">
      <c r="A338" s="23">
        <v>63</v>
      </c>
      <c r="B338" s="35" t="s">
        <v>62</v>
      </c>
      <c r="C338" s="25" t="s">
        <v>167</v>
      </c>
      <c r="D338" s="26" t="s">
        <v>154</v>
      </c>
      <c r="E338" s="26">
        <v>3</v>
      </c>
      <c r="F338" s="71">
        <v>2</v>
      </c>
      <c r="G338" s="105">
        <f>SUM(E338:E345)</f>
        <v>36</v>
      </c>
      <c r="H338" s="93"/>
      <c r="I338" s="26"/>
    </row>
    <row r="339" spans="1:9" x14ac:dyDescent="0.25">
      <c r="A339" s="36"/>
      <c r="B339" s="44"/>
      <c r="C339" s="18"/>
      <c r="D339" s="20" t="s">
        <v>148</v>
      </c>
      <c r="E339" s="20">
        <v>6</v>
      </c>
      <c r="F339" s="73" t="s">
        <v>223</v>
      </c>
      <c r="G339" s="106"/>
      <c r="H339" s="91"/>
      <c r="I339" s="20"/>
    </row>
    <row r="340" spans="1:9" x14ac:dyDescent="0.25">
      <c r="A340" s="36"/>
      <c r="B340" s="44"/>
      <c r="C340" s="18"/>
      <c r="D340" s="20" t="s">
        <v>142</v>
      </c>
      <c r="E340" s="20">
        <v>6</v>
      </c>
      <c r="F340" s="73" t="s">
        <v>189</v>
      </c>
      <c r="G340" s="106"/>
      <c r="H340" s="91">
        <f>G338+F338</f>
        <v>38</v>
      </c>
      <c r="I340" s="20"/>
    </row>
    <row r="341" spans="1:9" x14ac:dyDescent="0.25">
      <c r="A341" s="36"/>
      <c r="B341" s="44"/>
      <c r="C341" s="18"/>
      <c r="D341" s="20" t="s">
        <v>140</v>
      </c>
      <c r="E341" s="20">
        <v>6</v>
      </c>
      <c r="F341" s="73"/>
      <c r="G341" s="106"/>
      <c r="H341" s="91"/>
      <c r="I341" s="20"/>
    </row>
    <row r="342" spans="1:9" x14ac:dyDescent="0.25">
      <c r="A342" s="36"/>
      <c r="B342" s="44"/>
      <c r="C342" s="18"/>
      <c r="D342" s="20" t="s">
        <v>149</v>
      </c>
      <c r="E342" s="20">
        <v>6</v>
      </c>
      <c r="F342" s="73"/>
      <c r="G342" s="106"/>
      <c r="H342" s="91"/>
      <c r="I342" s="20"/>
    </row>
    <row r="343" spans="1:9" x14ac:dyDescent="0.25">
      <c r="A343" s="36"/>
      <c r="B343" s="44"/>
      <c r="C343" s="18"/>
      <c r="D343" s="20" t="s">
        <v>155</v>
      </c>
      <c r="E343" s="20">
        <v>3</v>
      </c>
      <c r="F343" s="73"/>
      <c r="G343" s="106"/>
      <c r="H343" s="91"/>
      <c r="I343" s="20"/>
    </row>
    <row r="344" spans="1:9" x14ac:dyDescent="0.25">
      <c r="A344" s="36"/>
      <c r="B344" s="44"/>
      <c r="C344" s="18"/>
      <c r="D344" s="20" t="s">
        <v>150</v>
      </c>
      <c r="E344" s="20">
        <v>3</v>
      </c>
      <c r="F344" s="73"/>
      <c r="G344" s="106"/>
      <c r="H344" s="91"/>
      <c r="I344" s="20"/>
    </row>
    <row r="345" spans="1:9" ht="15.75" thickBot="1" x14ac:dyDescent="0.3">
      <c r="A345" s="34"/>
      <c r="B345" s="45"/>
      <c r="C345" s="21"/>
      <c r="D345" s="22" t="s">
        <v>143</v>
      </c>
      <c r="E345" s="22">
        <v>3</v>
      </c>
      <c r="F345" s="72"/>
      <c r="G345" s="107"/>
      <c r="H345" s="94"/>
      <c r="I345" s="22"/>
    </row>
    <row r="346" spans="1:9" x14ac:dyDescent="0.25">
      <c r="A346" s="78">
        <v>64</v>
      </c>
      <c r="B346" s="35" t="s">
        <v>63</v>
      </c>
      <c r="C346" s="25" t="s">
        <v>251</v>
      </c>
      <c r="D346" s="71" t="s">
        <v>156</v>
      </c>
      <c r="E346" s="71">
        <v>9</v>
      </c>
      <c r="F346" s="71"/>
      <c r="G346" s="68"/>
      <c r="H346" s="93"/>
      <c r="I346" s="71"/>
    </row>
    <row r="347" spans="1:9" x14ac:dyDescent="0.25">
      <c r="A347" s="79"/>
      <c r="B347" s="44"/>
      <c r="C347" s="18" t="s">
        <v>183</v>
      </c>
      <c r="D347" s="73" t="s">
        <v>156</v>
      </c>
      <c r="E347" s="73">
        <v>5</v>
      </c>
      <c r="F347" s="73">
        <v>2</v>
      </c>
      <c r="G347" s="69"/>
      <c r="H347" s="91"/>
      <c r="I347" s="73"/>
    </row>
    <row r="348" spans="1:9" x14ac:dyDescent="0.25">
      <c r="A348" s="79"/>
      <c r="B348" s="44"/>
      <c r="C348" s="18" t="s">
        <v>252</v>
      </c>
      <c r="D348" s="73" t="s">
        <v>151</v>
      </c>
      <c r="E348" s="73">
        <v>10</v>
      </c>
      <c r="F348" s="73" t="s">
        <v>223</v>
      </c>
      <c r="G348" s="69">
        <f>SUM(E346:E348)</f>
        <v>24</v>
      </c>
      <c r="H348" s="91">
        <f>G348+F347</f>
        <v>26</v>
      </c>
      <c r="I348" s="73"/>
    </row>
    <row r="349" spans="1:9" ht="15.75" thickBot="1" x14ac:dyDescent="0.3">
      <c r="A349" s="79"/>
      <c r="B349" s="44"/>
      <c r="C349" s="18"/>
      <c r="D349" s="73"/>
      <c r="E349" s="73"/>
      <c r="F349" s="73" t="s">
        <v>195</v>
      </c>
      <c r="G349" s="69"/>
      <c r="H349" s="91"/>
      <c r="I349" s="73"/>
    </row>
    <row r="350" spans="1:9" x14ac:dyDescent="0.25">
      <c r="A350" s="78">
        <v>65</v>
      </c>
      <c r="B350" s="35" t="s">
        <v>64</v>
      </c>
      <c r="C350" s="25" t="s">
        <v>164</v>
      </c>
      <c r="D350" s="71" t="s">
        <v>140</v>
      </c>
      <c r="E350" s="71">
        <v>8</v>
      </c>
      <c r="F350" s="71"/>
      <c r="G350" s="105">
        <f>SUM(E350:E353)</f>
        <v>24</v>
      </c>
      <c r="H350" s="93"/>
      <c r="I350" s="71"/>
    </row>
    <row r="351" spans="1:9" x14ac:dyDescent="0.25">
      <c r="A351" s="79"/>
      <c r="B351" s="44"/>
      <c r="C351" s="18"/>
      <c r="D351" s="73" t="s">
        <v>145</v>
      </c>
      <c r="E351" s="73">
        <v>4</v>
      </c>
      <c r="F351" s="73">
        <v>2</v>
      </c>
      <c r="G351" s="106"/>
      <c r="H351" s="91">
        <f>F351+G350</f>
        <v>26</v>
      </c>
      <c r="I351" s="73"/>
    </row>
    <row r="352" spans="1:9" x14ac:dyDescent="0.25">
      <c r="A352" s="79"/>
      <c r="B352" s="44"/>
      <c r="C352" s="18"/>
      <c r="D352" s="73" t="s">
        <v>146</v>
      </c>
      <c r="E352" s="73">
        <v>4</v>
      </c>
      <c r="F352" s="73" t="s">
        <v>223</v>
      </c>
      <c r="G352" s="106"/>
      <c r="H352" s="91"/>
      <c r="I352" s="73"/>
    </row>
    <row r="353" spans="1:9" ht="15.75" thickBot="1" x14ac:dyDescent="0.3">
      <c r="A353" s="80"/>
      <c r="B353" s="45"/>
      <c r="C353" s="21"/>
      <c r="D353" s="72" t="s">
        <v>147</v>
      </c>
      <c r="E353" s="72">
        <v>8</v>
      </c>
      <c r="F353" s="72" t="s">
        <v>166</v>
      </c>
      <c r="G353" s="107"/>
      <c r="H353" s="94"/>
      <c r="I353" s="72"/>
    </row>
    <row r="354" spans="1:9" x14ac:dyDescent="0.25">
      <c r="A354" s="78">
        <v>66</v>
      </c>
      <c r="B354" s="112" t="s">
        <v>65</v>
      </c>
      <c r="C354" s="25" t="s">
        <v>184</v>
      </c>
      <c r="D354" s="71" t="s">
        <v>154</v>
      </c>
      <c r="E354" s="71">
        <v>4</v>
      </c>
      <c r="F354" s="71">
        <v>2</v>
      </c>
      <c r="G354" s="105">
        <f>SUM(E354:E357)</f>
        <v>24</v>
      </c>
      <c r="H354" s="108">
        <f>G354+F354</f>
        <v>26</v>
      </c>
      <c r="I354" s="71"/>
    </row>
    <row r="355" spans="1:9" x14ac:dyDescent="0.25">
      <c r="A355" s="18"/>
      <c r="B355" s="113"/>
      <c r="C355" s="18"/>
      <c r="D355" s="73" t="s">
        <v>142</v>
      </c>
      <c r="E355" s="73">
        <v>8</v>
      </c>
      <c r="F355" s="73" t="s">
        <v>223</v>
      </c>
      <c r="G355" s="106"/>
      <c r="H355" s="109"/>
      <c r="I355" s="18"/>
    </row>
    <row r="356" spans="1:9" x14ac:dyDescent="0.25">
      <c r="A356" s="18"/>
      <c r="B356" s="18"/>
      <c r="C356" s="18"/>
      <c r="D356" s="73" t="s">
        <v>140</v>
      </c>
      <c r="E356" s="73">
        <v>8</v>
      </c>
      <c r="F356" s="85" t="s">
        <v>150</v>
      </c>
      <c r="G356" s="106"/>
      <c r="H356" s="109"/>
      <c r="I356" s="18"/>
    </row>
    <row r="357" spans="1:9" ht="15.75" thickBot="1" x14ac:dyDescent="0.3">
      <c r="A357" s="21"/>
      <c r="B357" s="21"/>
      <c r="C357" s="21"/>
      <c r="D357" s="72" t="s">
        <v>155</v>
      </c>
      <c r="E357" s="72">
        <v>4</v>
      </c>
      <c r="F357" s="72"/>
      <c r="G357" s="107"/>
      <c r="H357" s="110"/>
      <c r="I357" s="21"/>
    </row>
    <row r="358" spans="1:9" x14ac:dyDescent="0.25">
      <c r="A358" s="105">
        <v>67</v>
      </c>
      <c r="B358" s="25"/>
      <c r="C358" s="25" t="s">
        <v>274</v>
      </c>
      <c r="D358" s="71" t="s">
        <v>143</v>
      </c>
      <c r="E358" s="71">
        <v>12</v>
      </c>
      <c r="F358" s="71"/>
      <c r="G358" s="105">
        <v>12</v>
      </c>
      <c r="H358" s="108">
        <f>G358+F358</f>
        <v>12</v>
      </c>
      <c r="I358" s="71"/>
    </row>
    <row r="359" spans="1:9" x14ac:dyDescent="0.25">
      <c r="A359" s="106"/>
      <c r="B359" s="18"/>
      <c r="C359" s="18"/>
      <c r="D359" s="73"/>
      <c r="E359" s="73"/>
      <c r="F359" s="73"/>
      <c r="G359" s="106"/>
      <c r="H359" s="109"/>
      <c r="I359" s="73"/>
    </row>
    <row r="360" spans="1:9" ht="15.75" thickBot="1" x14ac:dyDescent="0.3">
      <c r="A360" s="107"/>
      <c r="B360" s="21"/>
      <c r="C360" s="21"/>
      <c r="D360" s="72"/>
      <c r="E360" s="72"/>
      <c r="F360" s="72"/>
      <c r="G360" s="107"/>
      <c r="H360" s="110"/>
      <c r="I360" s="72"/>
    </row>
    <row r="361" spans="1:9" x14ac:dyDescent="0.25">
      <c r="A361" s="106">
        <v>68</v>
      </c>
      <c r="B361" s="18"/>
      <c r="C361" s="18" t="s">
        <v>275</v>
      </c>
      <c r="D361" s="73" t="s">
        <v>146</v>
      </c>
      <c r="E361" s="73">
        <v>12</v>
      </c>
      <c r="F361" s="73"/>
      <c r="G361" s="69"/>
      <c r="H361" s="91"/>
      <c r="I361" s="73"/>
    </row>
    <row r="362" spans="1:9" x14ac:dyDescent="0.25">
      <c r="A362" s="106"/>
      <c r="B362" s="18"/>
      <c r="C362" s="18"/>
      <c r="D362" s="73"/>
      <c r="E362" s="73"/>
      <c r="F362" s="73"/>
      <c r="G362" s="69">
        <f>SUM(E361:E363)</f>
        <v>12</v>
      </c>
      <c r="H362" s="91">
        <f>G362+E361</f>
        <v>24</v>
      </c>
      <c r="I362" s="73"/>
    </row>
    <row r="363" spans="1:9" ht="15.75" thickBot="1" x14ac:dyDescent="0.3">
      <c r="A363" s="107"/>
      <c r="B363" s="21"/>
      <c r="C363" s="21"/>
      <c r="D363" s="72"/>
      <c r="E363" s="72"/>
      <c r="F363" s="21"/>
      <c r="G363" s="70"/>
      <c r="H363" s="94"/>
      <c r="I363" s="72"/>
    </row>
    <row r="364" spans="1:9" x14ac:dyDescent="0.25">
      <c r="H364" s="101"/>
    </row>
    <row r="365" spans="1:9" x14ac:dyDescent="0.25">
      <c r="H365" s="101"/>
    </row>
    <row r="366" spans="1:9" x14ac:dyDescent="0.25">
      <c r="H366" s="101"/>
    </row>
    <row r="367" spans="1:9" x14ac:dyDescent="0.25">
      <c r="H367" s="101"/>
    </row>
    <row r="368" spans="1:9" x14ac:dyDescent="0.25">
      <c r="H368" s="101"/>
    </row>
    <row r="369" spans="8:8" x14ac:dyDescent="0.25">
      <c r="H369" s="101"/>
    </row>
    <row r="370" spans="8:8" x14ac:dyDescent="0.25">
      <c r="H370" s="101"/>
    </row>
    <row r="371" spans="8:8" x14ac:dyDescent="0.25">
      <c r="H371" s="101"/>
    </row>
  </sheetData>
  <mergeCells count="108">
    <mergeCell ref="A9:F9"/>
    <mergeCell ref="A13:A14"/>
    <mergeCell ref="A40:A41"/>
    <mergeCell ref="C15:C17"/>
    <mergeCell ref="A21:A22"/>
    <mergeCell ref="A49:A53"/>
    <mergeCell ref="A31:A33"/>
    <mergeCell ref="A135:A137"/>
    <mergeCell ref="C112:C116"/>
    <mergeCell ref="A18:A20"/>
    <mergeCell ref="C18:C20"/>
    <mergeCell ref="G15:G17"/>
    <mergeCell ref="D15:D17"/>
    <mergeCell ref="E15:E17"/>
    <mergeCell ref="I15:I17"/>
    <mergeCell ref="A203:A205"/>
    <mergeCell ref="A200:A202"/>
    <mergeCell ref="G200:G202"/>
    <mergeCell ref="G98:G103"/>
    <mergeCell ref="C98:C103"/>
    <mergeCell ref="C123:C126"/>
    <mergeCell ref="G104:G105"/>
    <mergeCell ref="G107:G108"/>
    <mergeCell ref="G112:G116"/>
    <mergeCell ref="G144:G152"/>
    <mergeCell ref="G153:G155"/>
    <mergeCell ref="G160:G161"/>
    <mergeCell ref="G18:G19"/>
    <mergeCell ref="G64:G66"/>
    <mergeCell ref="G85:G86"/>
    <mergeCell ref="G95:G96"/>
    <mergeCell ref="G163:G171"/>
    <mergeCell ref="G181:G184"/>
    <mergeCell ref="G185:G196"/>
    <mergeCell ref="G197:G199"/>
    <mergeCell ref="I138:I139"/>
    <mergeCell ref="G141:G143"/>
    <mergeCell ref="G23:G30"/>
    <mergeCell ref="C23:C30"/>
    <mergeCell ref="G123:G126"/>
    <mergeCell ref="G49:G53"/>
    <mergeCell ref="C31:C33"/>
    <mergeCell ref="G31:G33"/>
    <mergeCell ref="I31:I33"/>
    <mergeCell ref="C34:C36"/>
    <mergeCell ref="G34:G36"/>
    <mergeCell ref="G37:G38"/>
    <mergeCell ref="G131:G134"/>
    <mergeCell ref="G127:G130"/>
    <mergeCell ref="C43:C45"/>
    <mergeCell ref="G138:G139"/>
    <mergeCell ref="G43:G45"/>
    <mergeCell ref="G46:G48"/>
    <mergeCell ref="A37:A39"/>
    <mergeCell ref="G40:G42"/>
    <mergeCell ref="G135:G137"/>
    <mergeCell ref="G350:G353"/>
    <mergeCell ref="G54:G63"/>
    <mergeCell ref="G338:G345"/>
    <mergeCell ref="G285:G291"/>
    <mergeCell ref="G320:G324"/>
    <mergeCell ref="G156:G159"/>
    <mergeCell ref="G280:G284"/>
    <mergeCell ref="G313:G314"/>
    <mergeCell ref="G301:G302"/>
    <mergeCell ref="G203:G205"/>
    <mergeCell ref="G230:G241"/>
    <mergeCell ref="G246:G247"/>
    <mergeCell ref="G248:G251"/>
    <mergeCell ref="G256:G267"/>
    <mergeCell ref="G268:G278"/>
    <mergeCell ref="A334:B334"/>
    <mergeCell ref="C280:C284"/>
    <mergeCell ref="G326:G333"/>
    <mergeCell ref="F128:F129"/>
    <mergeCell ref="B47:B48"/>
    <mergeCell ref="F47:F48"/>
    <mergeCell ref="F55:F63"/>
    <mergeCell ref="B65:B66"/>
    <mergeCell ref="F69:F73"/>
    <mergeCell ref="F19:F20"/>
    <mergeCell ref="H18:H20"/>
    <mergeCell ref="H21:H22"/>
    <mergeCell ref="G21:G22"/>
    <mergeCell ref="A4:I4"/>
    <mergeCell ref="A5:I5"/>
    <mergeCell ref="A6:I6"/>
    <mergeCell ref="A7:I7"/>
    <mergeCell ref="A8:I8"/>
    <mergeCell ref="G358:G360"/>
    <mergeCell ref="H358:H360"/>
    <mergeCell ref="A358:A360"/>
    <mergeCell ref="A361:A363"/>
    <mergeCell ref="A10:I10"/>
    <mergeCell ref="G354:G357"/>
    <mergeCell ref="H354:H357"/>
    <mergeCell ref="B354:B355"/>
    <mergeCell ref="B16:B17"/>
    <mergeCell ref="F16:F17"/>
    <mergeCell ref="F307:F311"/>
    <mergeCell ref="F258:F261"/>
    <mergeCell ref="F228:F229"/>
    <mergeCell ref="F186:F189"/>
    <mergeCell ref="F136:F137"/>
    <mergeCell ref="G242:G245"/>
    <mergeCell ref="G252:G255"/>
    <mergeCell ref="F96:F97"/>
    <mergeCell ref="F108:F111"/>
  </mergeCells>
  <pageMargins left="0.7" right="0.7" top="0.75" bottom="0.75" header="0.3" footer="0.3"/>
  <pageSetup paperSize="9" scale="70" orientation="portrait" horizontalDpi="4294967293" verticalDpi="0" r:id="rId1"/>
  <rowBreaks count="5" manualBreakCount="5">
    <brk id="53" max="8" man="1"/>
    <brk id="175" max="16383" man="1"/>
    <brk id="244" max="8" man="1"/>
    <brk id="300" max="8" man="1"/>
    <brk id="36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2026-06-18T04:53:04Z</cp:lastPrinted>
  <dcterms:created xsi:type="dcterms:W3CDTF">2026-06-15T01:02:44Z</dcterms:created>
  <dcterms:modified xsi:type="dcterms:W3CDTF">2026-06-25T06:02:58Z</dcterms:modified>
</cp:coreProperties>
</file>